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180" windowWidth="11625" windowHeight="5655" activeTab="0"/>
  </bookViews>
  <sheets>
    <sheet name="okroglo_odsek_2" sheetId="1" r:id="rId1"/>
    <sheet name="List2" sheetId="2" r:id="rId2"/>
    <sheet name="List3" sheetId="3" r:id="rId3"/>
  </sheets>
  <definedNames>
    <definedName name="OLE_LINK1" localSheetId="0">'okroglo_odsek_2'!$B$35</definedName>
  </definedNames>
  <calcPr fullCalcOnLoad="1"/>
</workbook>
</file>

<file path=xl/sharedStrings.xml><?xml version="1.0" encoding="utf-8"?>
<sst xmlns="http://schemas.openxmlformats.org/spreadsheetml/2006/main" count="113" uniqueCount="72">
  <si>
    <t xml:space="preserve"> </t>
  </si>
  <si>
    <t xml:space="preserve">S K U P AJ </t>
  </si>
  <si>
    <t>Postavitev in zavarovanje prečnih profilov</t>
  </si>
  <si>
    <t>kos</t>
  </si>
  <si>
    <t>PREDDELA</t>
  </si>
  <si>
    <t xml:space="preserve">1. </t>
  </si>
  <si>
    <t>m2</t>
  </si>
  <si>
    <t>m3</t>
  </si>
  <si>
    <t>m1</t>
  </si>
  <si>
    <t xml:space="preserve"> ZEMELJSKA DELA</t>
  </si>
  <si>
    <t>2.</t>
  </si>
  <si>
    <t>SKUPAJ</t>
  </si>
  <si>
    <t>VOZIŠČNE KONSTRUKCIJE</t>
  </si>
  <si>
    <t xml:space="preserve">3. </t>
  </si>
  <si>
    <t xml:space="preserve">4. </t>
  </si>
  <si>
    <t>GRADBENA IN OBRTNIŠKA DELA</t>
  </si>
  <si>
    <t>1.0</t>
  </si>
  <si>
    <t>2.0</t>
  </si>
  <si>
    <t>3.0</t>
  </si>
  <si>
    <t>4.0</t>
  </si>
  <si>
    <t xml:space="preserve">5.0 </t>
  </si>
  <si>
    <t>6.0</t>
  </si>
  <si>
    <t xml:space="preserve"> TUJE  STORITVE</t>
  </si>
  <si>
    <t>7.0</t>
  </si>
  <si>
    <t xml:space="preserve"> VOZIŠČNE KONSTRUKCIJE</t>
  </si>
  <si>
    <t>KANALIZACIJA</t>
  </si>
  <si>
    <t xml:space="preserve"> KANALIZACIJA</t>
  </si>
  <si>
    <t>7.</t>
  </si>
  <si>
    <t>TUJE STORITVE</t>
  </si>
  <si>
    <t>Projektantski nadzor</t>
  </si>
  <si>
    <t>ur</t>
  </si>
  <si>
    <t>pvs</t>
  </si>
  <si>
    <t>Zarezovanje asfalta v debelini 10 cm</t>
  </si>
  <si>
    <t>Zasaditev zelenic in brežin s travnatim semenom</t>
  </si>
  <si>
    <t xml:space="preserve">5. </t>
  </si>
  <si>
    <t>Izdelava kanalizacije iz PVC cevi tip SN 4, DN 200 vgrajenih na podložno plast iz cementnega betona s polnim obbetoniranjem</t>
  </si>
  <si>
    <t>REKAPITULACIJA-OCENA STROŠKOV INVESTICIJE</t>
  </si>
  <si>
    <t>Široki izkopi težke zemljine (začasna deponija)</t>
  </si>
  <si>
    <t>Ostanek težke zemljine v začasni deponiji za odvoz v trajno deponijo ter razprostiranje BREZ TAKSE DEPONIJE</t>
  </si>
  <si>
    <t>Čiščenje terena-grmičevja in dreves z debli premera do 15cm ter odvoz v deponijo</t>
  </si>
  <si>
    <t>Planum naravnih temeljnih tal v težki zemljini</t>
  </si>
  <si>
    <t>Izdelava jaška iz cementnega betona krožnega prereza fi 50 cm, globine do 1.5 m z LTŽ rešetko  D 400 - peskolov</t>
  </si>
  <si>
    <t>Izkopi težke zemljine za izvedbo kanalizacije širine do 1.0 m in globine do 1,0 m (začasna deponija)</t>
  </si>
  <si>
    <t>Humuziranje zelenic in brežin brez valjanja v deb.15-20cm</t>
  </si>
  <si>
    <t xml:space="preserve">Zakoličba osi </t>
  </si>
  <si>
    <t>Prometna signalizacija za čas gradnje</t>
  </si>
  <si>
    <t>Široki izkopi plodne zemljine v deb.15-20cm - humus (začasna deponija)</t>
  </si>
  <si>
    <t>Izdelava obrabno nosilne plasti AC 16 surf B70/100 A4 v debelini 6.0 cm</t>
  </si>
  <si>
    <t>Izdelava mulde širine 30cm iz obrabno nosilne plasti AC 16 surf B70/100 A4 v debelini 6.0 cm</t>
  </si>
  <si>
    <t xml:space="preserve">Zasip ponikovalnic z drenažnim materialom </t>
  </si>
  <si>
    <t>Izdelava makadamske bankine širine 0.5m v deb.20cm</t>
  </si>
  <si>
    <t>ODSEK 2 - od P7 do P11</t>
  </si>
  <si>
    <t>Zasip kanalizacije z težko zemljino-material iz izkopov</t>
  </si>
  <si>
    <t>Planiranje-višinska izravnava materiala na parceli ob levem robu ceste v območju med profilom P8 in P9</t>
  </si>
  <si>
    <t>Dobava in vgradnja kanalizacijskih fazonskih kosov za izvedbo slepega priključka na glavno cev (1x enojni odcep 45-200/200, 1xkoleno45-200)</t>
  </si>
  <si>
    <t xml:space="preserve">Izdelava jaška iz cementnega betona krožnega prereza fi 60cm, globine do 1,5m </t>
  </si>
  <si>
    <t>Dobava in montaža LTŽ pokrova fi 600, D400</t>
  </si>
  <si>
    <t>Izdelava ponikovalnice fi 1m, h=3m iz bet.cevi (2m perforirane), skupaj z izdelavo AB temelja in plošče, vgradnjo LTŽ pokrova D400 (fi 600mm) in notranjega zasipa z gramoznimi kroglami (po detajlu) skupaj z vsemi pomožnimi deli</t>
  </si>
  <si>
    <t>Rekonstrukcija vogala hiše: pred rušenjem izvedba AB zidne vezi za podporo kapni legi in zgornjemu ostanku vogala čelnega zidu, rušenje vogala cca.70cm globoko-kamniti zid,  višine 4m oz.do kapne lege, na spoju porušenih kamnitih zidov namestitev arm.mreže in zabetonirati ali ometati cca.5cm debel omet iz grobe cem.malte, zgoraj se ga izvede tudi horizontalno do novih AB vezi (po detajlu-načrt gradb.konstrukcij), z vsemi pomožnimi deli - obračun po dejanskih stroških</t>
  </si>
  <si>
    <t xml:space="preserve">REKONSTRUKCIJA IN DEL NOVOGRADNJE LOKALNE CESTE </t>
  </si>
  <si>
    <t>NA OKROGLEM</t>
  </si>
  <si>
    <t>DDV 22 %</t>
  </si>
  <si>
    <t>NEPREDVIDENA DELA</t>
  </si>
  <si>
    <t>6.</t>
  </si>
  <si>
    <t>Ostala dodatna in nepredvidena dela. Obračun po dejanskih stroških porabe časa in materiala evidentiranega vgradbenem dnevniku in potrjenega s strani nadzornega organa in investitorja. (10%  od vrednosti invseticije)</t>
  </si>
  <si>
    <t>%</t>
  </si>
  <si>
    <t>Rušenje asfaltnih vozišč z odvozom na trajno deponijo, vključno s stroški ravnanja z odpadki na deponiji</t>
  </si>
  <si>
    <t>Rušenje suho zloženih zidov z odvozom na trajno deponijo, vključno s stroški ravnanja z odpadki na deponiji</t>
  </si>
  <si>
    <t>Grobo in fino planiranje dna jarkov za kanalizacijo s točnostjo +/- 3cm</t>
  </si>
  <si>
    <t>Izdelava nevezane nosilne plasti enakomerno zrnatega drobljenca iz kamnine 0/32mm v debelini 35 cm - planiranje in valjanje</t>
  </si>
  <si>
    <t>Zasip kanalizacije s tamponskim materialom v debelini 20 cm s komprimiranjem</t>
  </si>
  <si>
    <t>Izdelava finega planuma zgornjega ustroja - planiranje in valjanje planuma s točnostjo +/-1cm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</si>
</sst>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424]d\.\ mmmm\ yyyy"/>
    <numFmt numFmtId="175" formatCode="#,##0.00\ _S_I_T"/>
    <numFmt numFmtId="176" formatCode="[$€-2]\ #,##0.00_);[Red]\([$€-2]\ #,##0.00\)"/>
  </numFmts>
  <fonts count="52">
    <font>
      <sz val="11"/>
      <name val="Arial CE"/>
      <family val="0"/>
    </font>
    <font>
      <b/>
      <sz val="11"/>
      <name val="Arial CE"/>
      <family val="0"/>
    </font>
    <font>
      <b/>
      <sz val="10"/>
      <name val="Arial CE"/>
      <family val="0"/>
    </font>
    <font>
      <u val="single"/>
      <sz val="11"/>
      <color indexed="12"/>
      <name val="Arial CE"/>
      <family val="0"/>
    </font>
    <font>
      <u val="single"/>
      <sz val="11"/>
      <color indexed="36"/>
      <name val="Arial CE"/>
      <family val="0"/>
    </font>
    <font>
      <b/>
      <sz val="10"/>
      <name val="Swis721 LtCn BT"/>
      <family val="2"/>
    </font>
    <font>
      <b/>
      <sz val="12"/>
      <name val="Swis721 LtCn BT"/>
      <family val="2"/>
    </font>
    <font>
      <b/>
      <sz val="11"/>
      <name val="Swis721 LtCn BT"/>
      <family val="2"/>
    </font>
    <font>
      <sz val="10"/>
      <name val="Swis721 LtCn BT"/>
      <family val="2"/>
    </font>
    <font>
      <sz val="11"/>
      <name val="Swis721 LtCn BT"/>
      <family val="2"/>
    </font>
    <font>
      <sz val="12"/>
      <name val="Swis721 LtCn BT"/>
      <family val="2"/>
    </font>
    <font>
      <b/>
      <sz val="12"/>
      <name val="Swis721 Cn BT"/>
      <family val="2"/>
    </font>
    <font>
      <b/>
      <i/>
      <sz val="12"/>
      <name val="Swis721 Cn BT"/>
      <family val="2"/>
    </font>
    <font>
      <i/>
      <sz val="12"/>
      <name val="Swis721 Cn BT"/>
      <family val="2"/>
    </font>
    <font>
      <b/>
      <sz val="11"/>
      <name val="Swis721 Cn BT"/>
      <family val="2"/>
    </font>
    <font>
      <sz val="11"/>
      <name val="Swis721 Cn BT"/>
      <family val="2"/>
    </font>
    <font>
      <b/>
      <sz val="10"/>
      <name val="Swis721 Cn BT"/>
      <family val="2"/>
    </font>
    <font>
      <sz val="10"/>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83">
    <xf numFmtId="0" fontId="0" fillId="0" borderId="0" xfId="0" applyAlignment="1">
      <alignment/>
    </xf>
    <xf numFmtId="0" fontId="2" fillId="0" borderId="0" xfId="0" applyFont="1" applyAlignment="1">
      <alignment horizontal="left"/>
    </xf>
    <xf numFmtId="0" fontId="1" fillId="0" borderId="0" xfId="0" applyFont="1" applyAlignment="1">
      <alignment horizontal="left"/>
    </xf>
    <xf numFmtId="0" fontId="1" fillId="0" borderId="0" xfId="0" applyFont="1" applyBorder="1" applyAlignment="1">
      <alignment horizontal="left"/>
    </xf>
    <xf numFmtId="0" fontId="2" fillId="0" borderId="0" xfId="0" applyFont="1" applyBorder="1" applyAlignment="1">
      <alignment horizontal="left"/>
    </xf>
    <xf numFmtId="0" fontId="5" fillId="0" borderId="0" xfId="0" applyFont="1" applyAlignment="1">
      <alignment horizontal="center"/>
    </xf>
    <xf numFmtId="2" fontId="7" fillId="0" borderId="0" xfId="0" applyNumberFormat="1" applyFont="1" applyAlignment="1">
      <alignment horizontal="left"/>
    </xf>
    <xf numFmtId="2" fontId="9" fillId="0" borderId="0" xfId="0" applyNumberFormat="1" applyFont="1" applyAlignment="1">
      <alignment/>
    </xf>
    <xf numFmtId="0" fontId="9" fillId="0" borderId="0" xfId="0" applyFont="1" applyAlignment="1">
      <alignment horizontal="center"/>
    </xf>
    <xf numFmtId="2" fontId="7" fillId="0" borderId="0" xfId="0" applyNumberFormat="1" applyFont="1" applyAlignment="1">
      <alignment/>
    </xf>
    <xf numFmtId="0" fontId="5" fillId="0" borderId="10" xfId="0" applyFont="1" applyBorder="1" applyAlignment="1">
      <alignment horizontal="center"/>
    </xf>
    <xf numFmtId="2" fontId="9" fillId="0" borderId="10" xfId="0" applyNumberFormat="1" applyFont="1" applyBorder="1" applyAlignment="1">
      <alignment/>
    </xf>
    <xf numFmtId="0" fontId="7" fillId="0" borderId="0" xfId="0" applyFont="1" applyAlignment="1">
      <alignment horizontal="center"/>
    </xf>
    <xf numFmtId="3" fontId="9" fillId="0" borderId="0" xfId="0" applyNumberFormat="1" applyFont="1" applyAlignment="1">
      <alignment horizontal="center" vertical="top"/>
    </xf>
    <xf numFmtId="0" fontId="9" fillId="0" borderId="0" xfId="0" applyFont="1" applyAlignment="1">
      <alignment horizontal="justify" vertical="top" wrapText="1"/>
    </xf>
    <xf numFmtId="2" fontId="9" fillId="0" borderId="0" xfId="0" applyNumberFormat="1" applyFont="1" applyBorder="1" applyAlignment="1">
      <alignment/>
    </xf>
    <xf numFmtId="2" fontId="9" fillId="0" borderId="0" xfId="0" applyNumberFormat="1" applyFont="1" applyBorder="1" applyAlignment="1">
      <alignment vertical="top" wrapText="1"/>
    </xf>
    <xf numFmtId="2" fontId="9" fillId="0" borderId="0" xfId="0" applyNumberFormat="1" applyFont="1" applyBorder="1" applyAlignment="1">
      <alignment horizontal="right" vertical="top" wrapText="1"/>
    </xf>
    <xf numFmtId="0" fontId="7" fillId="0" borderId="10" xfId="0" applyFont="1" applyBorder="1" applyAlignment="1">
      <alignment horizontal="center"/>
    </xf>
    <xf numFmtId="2" fontId="9" fillId="0" borderId="10" xfId="0" applyNumberFormat="1" applyFont="1" applyBorder="1" applyAlignment="1">
      <alignment horizontal="right" vertical="top" wrapText="1"/>
    </xf>
    <xf numFmtId="2" fontId="7" fillId="0" borderId="0" xfId="0" applyNumberFormat="1" applyFont="1" applyBorder="1" applyAlignment="1">
      <alignment horizontal="right" vertical="top" wrapText="1"/>
    </xf>
    <xf numFmtId="0" fontId="7" fillId="0" borderId="0" xfId="0" applyFont="1" applyBorder="1" applyAlignment="1">
      <alignment horizontal="center"/>
    </xf>
    <xf numFmtId="0" fontId="9" fillId="0" borderId="0" xfId="0" applyFont="1" applyBorder="1" applyAlignment="1">
      <alignment horizontal="right" vertical="top" wrapText="1"/>
    </xf>
    <xf numFmtId="0" fontId="7" fillId="0" borderId="0" xfId="0" applyFont="1" applyAlignment="1">
      <alignment horizontal="left"/>
    </xf>
    <xf numFmtId="0" fontId="7" fillId="0" borderId="0" xfId="0" applyFont="1" applyBorder="1" applyAlignment="1">
      <alignment horizontal="left"/>
    </xf>
    <xf numFmtId="0" fontId="7" fillId="0" borderId="10" xfId="0" applyFont="1" applyBorder="1" applyAlignment="1">
      <alignment horizontal="left"/>
    </xf>
    <xf numFmtId="0" fontId="5" fillId="0" borderId="0" xfId="0" applyFont="1" applyAlignment="1">
      <alignment horizontal="left"/>
    </xf>
    <xf numFmtId="0" fontId="12" fillId="0" borderId="0" xfId="0" applyFont="1" applyAlignment="1">
      <alignment horizontal="center"/>
    </xf>
    <xf numFmtId="2" fontId="13" fillId="0" borderId="0" xfId="0" applyNumberFormat="1" applyFont="1" applyAlignment="1">
      <alignment/>
    </xf>
    <xf numFmtId="0" fontId="12" fillId="0" borderId="0" xfId="0" applyFont="1" applyAlignment="1">
      <alignment horizontal="left"/>
    </xf>
    <xf numFmtId="0" fontId="14" fillId="0" borderId="0" xfId="0" applyFont="1" applyFill="1" applyAlignment="1">
      <alignment horizontal="center"/>
    </xf>
    <xf numFmtId="2" fontId="15" fillId="0" borderId="0" xfId="0" applyNumberFormat="1" applyFont="1" applyFill="1" applyAlignment="1">
      <alignment/>
    </xf>
    <xf numFmtId="0" fontId="14" fillId="0" borderId="0" xfId="0" applyFont="1" applyFill="1" applyAlignment="1">
      <alignment horizontal="left"/>
    </xf>
    <xf numFmtId="0" fontId="14" fillId="0" borderId="0" xfId="0" applyFont="1" applyAlignment="1">
      <alignment horizontal="center"/>
    </xf>
    <xf numFmtId="2" fontId="14" fillId="0" borderId="0" xfId="0" applyNumberFormat="1" applyFont="1" applyBorder="1" applyAlignment="1">
      <alignment horizontal="right" vertical="top" wrapText="1"/>
    </xf>
    <xf numFmtId="0" fontId="14" fillId="0" borderId="0" xfId="0" applyFont="1" applyAlignment="1">
      <alignment horizontal="left"/>
    </xf>
    <xf numFmtId="2" fontId="15" fillId="0" borderId="0" xfId="0" applyNumberFormat="1" applyFont="1" applyAlignment="1">
      <alignment/>
    </xf>
    <xf numFmtId="0" fontId="16" fillId="0" borderId="0" xfId="0" applyFont="1" applyAlignment="1">
      <alignment horizontal="left"/>
    </xf>
    <xf numFmtId="2" fontId="14" fillId="0" borderId="0" xfId="0" applyNumberFormat="1" applyFont="1" applyAlignment="1">
      <alignment horizontal="left"/>
    </xf>
    <xf numFmtId="0" fontId="0" fillId="0" borderId="0" xfId="0" applyFont="1" applyAlignment="1">
      <alignment horizontal="left"/>
    </xf>
    <xf numFmtId="0" fontId="6" fillId="0" borderId="0" xfId="0" applyFont="1" applyAlignment="1">
      <alignment vertical="top" wrapText="1"/>
    </xf>
    <xf numFmtId="0" fontId="5" fillId="0" borderId="0" xfId="0" applyFont="1" applyAlignment="1">
      <alignment horizontal="left" vertical="top" wrapText="1"/>
    </xf>
    <xf numFmtId="0" fontId="11"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10" fillId="0" borderId="10" xfId="0" applyFont="1" applyBorder="1" applyAlignment="1">
      <alignment vertical="top" wrapText="1"/>
    </xf>
    <xf numFmtId="0" fontId="8" fillId="0" borderId="0" xfId="0" applyFont="1" applyAlignment="1">
      <alignment vertical="top" wrapText="1"/>
    </xf>
    <xf numFmtId="0" fontId="12" fillId="0" borderId="0" xfId="0" applyFont="1" applyAlignment="1">
      <alignment vertical="top" wrapText="1"/>
    </xf>
    <xf numFmtId="0" fontId="14" fillId="0" borderId="0" xfId="0" applyFont="1" applyFill="1" applyAlignment="1">
      <alignment vertical="top" wrapText="1"/>
    </xf>
    <xf numFmtId="0" fontId="7" fillId="0" borderId="0" xfId="0" applyFont="1" applyAlignment="1">
      <alignment vertical="top" wrapText="1"/>
    </xf>
    <xf numFmtId="0" fontId="9" fillId="0" borderId="0" xfId="0" applyFont="1" applyBorder="1" applyAlignment="1">
      <alignment vertical="top" wrapText="1"/>
    </xf>
    <xf numFmtId="0" fontId="7" fillId="0" borderId="0" xfId="0" applyFont="1" applyAlignment="1">
      <alignment horizontal="left" vertical="top" wrapText="1"/>
    </xf>
    <xf numFmtId="0" fontId="9" fillId="0" borderId="0" xfId="0" applyFont="1" applyAlignment="1">
      <alignment horizontal="justify" wrapText="1"/>
    </xf>
    <xf numFmtId="0" fontId="9" fillId="0" borderId="0" xfId="0" applyFont="1" applyBorder="1" applyAlignment="1">
      <alignment horizontal="justify" vertical="top" wrapText="1"/>
    </xf>
    <xf numFmtId="0" fontId="9" fillId="0" borderId="10" xfId="0" applyFont="1" applyBorder="1" applyAlignment="1">
      <alignment horizontal="justify" vertical="top" wrapText="1"/>
    </xf>
    <xf numFmtId="0" fontId="14" fillId="0" borderId="0" xfId="0" applyFont="1" applyBorder="1" applyAlignment="1">
      <alignment horizontal="justify" vertical="top" wrapText="1"/>
    </xf>
    <xf numFmtId="0" fontId="7" fillId="0" borderId="0" xfId="0" applyFont="1" applyBorder="1" applyAlignment="1">
      <alignment horizontal="justify" vertical="top" wrapText="1"/>
    </xf>
    <xf numFmtId="0" fontId="14" fillId="0" borderId="0" xfId="0" applyFont="1" applyBorder="1" applyAlignment="1">
      <alignment vertical="top" wrapText="1"/>
    </xf>
    <xf numFmtId="0" fontId="7" fillId="0" borderId="0" xfId="0" applyFont="1" applyBorder="1" applyAlignment="1">
      <alignment vertical="top" wrapText="1"/>
    </xf>
    <xf numFmtId="0" fontId="9" fillId="0" borderId="0" xfId="0" applyFont="1" applyAlignment="1">
      <alignment horizontal="left" vertical="top" wrapText="1"/>
    </xf>
    <xf numFmtId="0" fontId="7" fillId="0" borderId="0" xfId="0" applyFont="1" applyAlignment="1">
      <alignment horizontal="justify" vertical="top" wrapText="1"/>
    </xf>
    <xf numFmtId="0" fontId="9" fillId="0" borderId="0" xfId="0" applyFont="1" applyBorder="1" applyAlignment="1">
      <alignment horizontal="left" vertical="top" wrapText="1"/>
    </xf>
    <xf numFmtId="0" fontId="9" fillId="0" borderId="10" xfId="0" applyFont="1" applyBorder="1" applyAlignment="1">
      <alignment vertical="top" wrapText="1"/>
    </xf>
    <xf numFmtId="0" fontId="14" fillId="0" borderId="0" xfId="0" applyFont="1" applyBorder="1" applyAlignment="1">
      <alignment horizontal="left" vertical="top" wrapText="1"/>
    </xf>
    <xf numFmtId="0" fontId="9" fillId="0" borderId="10" xfId="0" applyFont="1" applyBorder="1" applyAlignment="1">
      <alignment horizontal="left" vertical="top" wrapText="1"/>
    </xf>
    <xf numFmtId="0" fontId="7" fillId="0" borderId="0" xfId="0" applyFont="1" applyBorder="1" applyAlignment="1">
      <alignment horizontal="left" vertical="top" wrapText="1"/>
    </xf>
    <xf numFmtId="0" fontId="14" fillId="0" borderId="0" xfId="0" applyFont="1" applyAlignment="1">
      <alignment horizontal="left" vertical="top" wrapText="1"/>
    </xf>
    <xf numFmtId="0" fontId="9" fillId="0" borderId="0" xfId="0" applyFont="1" applyAlignment="1">
      <alignment horizontal="center" vertical="top"/>
    </xf>
    <xf numFmtId="0" fontId="9" fillId="0" borderId="10" xfId="0" applyFont="1" applyBorder="1" applyAlignment="1">
      <alignment horizontal="center"/>
    </xf>
    <xf numFmtId="4" fontId="2" fillId="0" borderId="0" xfId="0" applyNumberFormat="1" applyFont="1" applyAlignment="1" applyProtection="1">
      <alignment horizontal="right"/>
      <protection hidden="1" locked="0"/>
    </xf>
    <xf numFmtId="4" fontId="2" fillId="0" borderId="10" xfId="0" applyNumberFormat="1" applyFont="1" applyBorder="1" applyAlignment="1" applyProtection="1">
      <alignment horizontal="right"/>
      <protection hidden="1" locked="0"/>
    </xf>
    <xf numFmtId="4" fontId="12" fillId="0" borderId="0" xfId="0" applyNumberFormat="1" applyFont="1" applyAlignment="1" applyProtection="1">
      <alignment horizontal="right"/>
      <protection hidden="1" locked="0"/>
    </xf>
    <xf numFmtId="4" fontId="14" fillId="0" borderId="0" xfId="0" applyNumberFormat="1" applyFont="1" applyFill="1" applyAlignment="1" applyProtection="1">
      <alignment horizontal="right"/>
      <protection hidden="1" locked="0"/>
    </xf>
    <xf numFmtId="4" fontId="1" fillId="0" borderId="0" xfId="0" applyNumberFormat="1" applyFont="1" applyAlignment="1" applyProtection="1">
      <alignment horizontal="right"/>
      <protection hidden="1" locked="0"/>
    </xf>
    <xf numFmtId="4" fontId="0" fillId="0" borderId="0" xfId="0" applyNumberFormat="1" applyFont="1" applyAlignment="1" applyProtection="1">
      <alignment horizontal="right"/>
      <protection hidden="1" locked="0"/>
    </xf>
    <xf numFmtId="4" fontId="0" fillId="0" borderId="0" xfId="0" applyNumberFormat="1" applyFont="1" applyAlignment="1" applyProtection="1">
      <alignment horizontal="right" vertical="top"/>
      <protection hidden="1" locked="0"/>
    </xf>
    <xf numFmtId="4" fontId="0" fillId="0" borderId="0" xfId="0" applyNumberFormat="1" applyFont="1" applyBorder="1" applyAlignment="1" applyProtection="1">
      <alignment horizontal="right"/>
      <protection hidden="1" locked="0"/>
    </xf>
    <xf numFmtId="4" fontId="14" fillId="0" borderId="0" xfId="0" applyNumberFormat="1" applyFont="1" applyAlignment="1" applyProtection="1">
      <alignment horizontal="right"/>
      <protection hidden="1" locked="0"/>
    </xf>
    <xf numFmtId="4" fontId="0" fillId="0" borderId="10" xfId="0" applyNumberFormat="1" applyFont="1" applyBorder="1" applyAlignment="1" applyProtection="1">
      <alignment horizontal="right"/>
      <protection hidden="1" locked="0"/>
    </xf>
    <xf numFmtId="4" fontId="17" fillId="0" borderId="0" xfId="0" applyNumberFormat="1" applyFont="1" applyAlignment="1" applyProtection="1">
      <alignment horizontal="right"/>
      <protection hidden="1" locked="0"/>
    </xf>
    <xf numFmtId="4" fontId="16" fillId="0" borderId="0" xfId="0" applyNumberFormat="1" applyFont="1" applyAlignment="1" applyProtection="1">
      <alignment horizontal="right"/>
      <protection hidden="1" locked="0"/>
    </xf>
    <xf numFmtId="4" fontId="2" fillId="0" borderId="0" xfId="0" applyNumberFormat="1" applyFont="1" applyBorder="1" applyAlignment="1" applyProtection="1">
      <alignment horizontal="right"/>
      <protection hidden="1" locked="0"/>
    </xf>
    <xf numFmtId="4" fontId="1" fillId="0" borderId="0" xfId="0" applyNumberFormat="1" applyFont="1" applyBorder="1" applyAlignment="1" applyProtection="1">
      <alignment horizontal="right"/>
      <protection hidden="1"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258"/>
  <sheetViews>
    <sheetView showGridLines="0" tabSelected="1" zoomScale="115" zoomScaleNormal="115" zoomScalePageLayoutView="0" workbookViewId="0" topLeftCell="A7">
      <selection activeCell="F42" sqref="F42"/>
    </sheetView>
  </sheetViews>
  <sheetFormatPr defaultColWidth="8.796875" defaultRowHeight="14.25"/>
  <cols>
    <col min="1" max="1" width="8.3984375" style="5" customWidth="1"/>
    <col min="2" max="2" width="31.3984375" style="41" customWidth="1"/>
    <col min="3" max="3" width="13.09765625" style="6" customWidth="1"/>
    <col min="4" max="5" width="12.09765625" style="69" customWidth="1"/>
    <col min="6" max="6" width="24" style="1" customWidth="1"/>
    <col min="7" max="16384" width="9" style="1" customWidth="1"/>
  </cols>
  <sheetData>
    <row r="2" ht="15.75">
      <c r="B2" s="40"/>
    </row>
    <row r="3" ht="47.25">
      <c r="B3" s="40" t="s">
        <v>59</v>
      </c>
    </row>
    <row r="4" ht="15.75">
      <c r="B4" s="40" t="s">
        <v>60</v>
      </c>
    </row>
    <row r="5" ht="15">
      <c r="B5" s="41" t="s">
        <v>51</v>
      </c>
    </row>
    <row r="8" spans="2:3" ht="31.5">
      <c r="B8" s="42" t="s">
        <v>36</v>
      </c>
      <c r="C8" s="7"/>
    </row>
    <row r="9" spans="2:3" ht="15">
      <c r="B9" s="43"/>
      <c r="C9" s="7"/>
    </row>
    <row r="10" spans="2:3" ht="15">
      <c r="B10" s="43"/>
      <c r="C10" s="7"/>
    </row>
    <row r="11" spans="1:5" ht="14.25">
      <c r="A11" s="8" t="s">
        <v>16</v>
      </c>
      <c r="B11" s="44" t="s">
        <v>4</v>
      </c>
      <c r="C11" s="7"/>
      <c r="E11" s="69">
        <f>+E58</f>
        <v>0</v>
      </c>
    </row>
    <row r="12" spans="1:3" ht="14.25">
      <c r="A12" s="8"/>
      <c r="B12" s="44"/>
      <c r="C12" s="7"/>
    </row>
    <row r="13" spans="1:5" ht="15">
      <c r="A13" s="8" t="s">
        <v>17</v>
      </c>
      <c r="B13" s="44" t="s">
        <v>9</v>
      </c>
      <c r="C13" s="9"/>
      <c r="E13" s="69">
        <f>+E96</f>
        <v>0</v>
      </c>
    </row>
    <row r="14" spans="1:3" ht="14.25">
      <c r="A14" s="8"/>
      <c r="B14" s="44"/>
      <c r="C14" s="7"/>
    </row>
    <row r="15" spans="1:5" ht="14.25">
      <c r="A15" s="8" t="s">
        <v>18</v>
      </c>
      <c r="B15" s="44" t="s">
        <v>24</v>
      </c>
      <c r="C15" s="7"/>
      <c r="E15" s="69">
        <f>+E124</f>
        <v>0</v>
      </c>
    </row>
    <row r="16" spans="1:3" ht="14.25">
      <c r="A16" s="8"/>
      <c r="B16" s="44"/>
      <c r="C16" s="7"/>
    </row>
    <row r="17" spans="1:5" ht="15">
      <c r="A17" s="8" t="s">
        <v>19</v>
      </c>
      <c r="B17" s="44" t="s">
        <v>26</v>
      </c>
      <c r="C17" s="9"/>
      <c r="E17" s="69">
        <f>+E150</f>
        <v>0</v>
      </c>
    </row>
    <row r="18" spans="1:3" ht="14.25">
      <c r="A18" s="8"/>
      <c r="B18" s="44"/>
      <c r="C18" s="7"/>
    </row>
    <row r="19" spans="1:3" ht="15">
      <c r="A19" s="8" t="s">
        <v>20</v>
      </c>
      <c r="B19" s="44" t="s">
        <v>15</v>
      </c>
      <c r="C19" s="9"/>
    </row>
    <row r="20" spans="1:3" ht="14.25">
      <c r="A20" s="8"/>
      <c r="B20" s="44"/>
      <c r="C20" s="7"/>
    </row>
    <row r="21" spans="1:5" ht="14.25">
      <c r="A21" s="8" t="s">
        <v>21</v>
      </c>
      <c r="B21" s="44" t="s">
        <v>62</v>
      </c>
      <c r="C21" s="7"/>
      <c r="E21" s="69">
        <f>+E170</f>
        <v>0</v>
      </c>
    </row>
    <row r="22" spans="1:3" ht="14.25">
      <c r="A22" s="8"/>
      <c r="B22" s="44"/>
      <c r="C22" s="7"/>
    </row>
    <row r="23" spans="1:5" ht="14.25">
      <c r="A23" s="8" t="s">
        <v>23</v>
      </c>
      <c r="B23" s="44" t="s">
        <v>22</v>
      </c>
      <c r="C23" s="7"/>
      <c r="E23" s="69">
        <f>+E180</f>
        <v>0</v>
      </c>
    </row>
    <row r="24" spans="1:3" ht="14.25">
      <c r="A24" s="8"/>
      <c r="B24" s="44"/>
      <c r="C24" s="7"/>
    </row>
    <row r="25" spans="1:5" ht="15">
      <c r="A25" s="10"/>
      <c r="B25" s="45"/>
      <c r="C25" s="11"/>
      <c r="D25" s="70"/>
      <c r="E25" s="70"/>
    </row>
    <row r="26" spans="2:3" ht="15.75">
      <c r="B26" s="40"/>
      <c r="C26" s="7"/>
    </row>
    <row r="27" spans="2:5" ht="14.25">
      <c r="B27" s="46" t="s">
        <v>1</v>
      </c>
      <c r="C27" s="7"/>
      <c r="E27" s="69">
        <f>SUM(E11:E23)</f>
        <v>0</v>
      </c>
    </row>
    <row r="28" spans="2:3" ht="15">
      <c r="B28" s="43"/>
      <c r="C28" s="7"/>
    </row>
    <row r="29" spans="2:5" ht="14.25">
      <c r="B29" s="46" t="s">
        <v>61</v>
      </c>
      <c r="C29" s="7"/>
      <c r="E29" s="69">
        <f>+E27*0.22</f>
        <v>0</v>
      </c>
    </row>
    <row r="30" spans="1:5" ht="15">
      <c r="A30" s="10"/>
      <c r="B30" s="45"/>
      <c r="C30" s="11"/>
      <c r="D30" s="70"/>
      <c r="E30" s="70"/>
    </row>
    <row r="31" spans="2:3" ht="15">
      <c r="B31" s="43"/>
      <c r="C31" s="7"/>
    </row>
    <row r="32" spans="1:5" s="29" customFormat="1" ht="15">
      <c r="A32" s="27"/>
      <c r="B32" s="47" t="s">
        <v>11</v>
      </c>
      <c r="C32" s="28"/>
      <c r="D32" s="71"/>
      <c r="E32" s="71">
        <f>SUM(E27:E29)</f>
        <v>0</v>
      </c>
    </row>
    <row r="33" spans="2:3" ht="15">
      <c r="B33" s="43"/>
      <c r="C33" s="7"/>
    </row>
    <row r="35" spans="1:5" s="32" customFormat="1" ht="15">
      <c r="A35" s="30" t="s">
        <v>5</v>
      </c>
      <c r="B35" s="48" t="s">
        <v>4</v>
      </c>
      <c r="C35" s="31"/>
      <c r="D35" s="72"/>
      <c r="E35" s="72"/>
    </row>
    <row r="36" spans="1:5" s="2" customFormat="1" ht="15">
      <c r="A36" s="12"/>
      <c r="B36" s="49"/>
      <c r="C36" s="7"/>
      <c r="D36" s="73"/>
      <c r="E36" s="73"/>
    </row>
    <row r="37" spans="1:5" s="2" customFormat="1" ht="15">
      <c r="A37" s="13">
        <v>1</v>
      </c>
      <c r="B37" s="14" t="s">
        <v>44</v>
      </c>
      <c r="C37" s="15"/>
      <c r="D37" s="73"/>
      <c r="E37" s="73"/>
    </row>
    <row r="38" spans="1:5" s="2" customFormat="1" ht="15">
      <c r="A38" s="12"/>
      <c r="B38" s="50" t="s">
        <v>8</v>
      </c>
      <c r="C38" s="16">
        <v>61</v>
      </c>
      <c r="D38" s="74"/>
      <c r="E38" s="74">
        <f>+C38*D38</f>
        <v>0</v>
      </c>
    </row>
    <row r="39" spans="1:5" s="2" customFormat="1" ht="15">
      <c r="A39" s="12"/>
      <c r="B39" s="51"/>
      <c r="C39" s="7"/>
      <c r="D39" s="74"/>
      <c r="E39" s="74"/>
    </row>
    <row r="40" spans="1:5" s="2" customFormat="1" ht="28.5">
      <c r="A40" s="13">
        <v>2</v>
      </c>
      <c r="B40" s="14" t="s">
        <v>2</v>
      </c>
      <c r="C40" s="15"/>
      <c r="D40" s="74"/>
      <c r="E40" s="74"/>
    </row>
    <row r="41" spans="1:5" s="2" customFormat="1" ht="15">
      <c r="A41" s="12"/>
      <c r="B41" s="50" t="s">
        <v>3</v>
      </c>
      <c r="C41" s="16">
        <v>5</v>
      </c>
      <c r="D41" s="74"/>
      <c r="E41" s="74">
        <f>+C41*D41</f>
        <v>0</v>
      </c>
    </row>
    <row r="42" spans="1:5" s="2" customFormat="1" ht="15">
      <c r="A42" s="8"/>
      <c r="B42" s="44"/>
      <c r="C42" s="7"/>
      <c r="D42" s="74"/>
      <c r="E42" s="74"/>
    </row>
    <row r="43" spans="1:5" s="2" customFormat="1" ht="15" customHeight="1">
      <c r="A43" s="13">
        <v>3</v>
      </c>
      <c r="B43" s="14" t="s">
        <v>32</v>
      </c>
      <c r="C43" s="7"/>
      <c r="D43" s="74"/>
      <c r="E43" s="74"/>
    </row>
    <row r="44" spans="1:5" s="2" customFormat="1" ht="15">
      <c r="A44" s="12"/>
      <c r="B44" s="14" t="s">
        <v>8</v>
      </c>
      <c r="C44" s="17">
        <v>13</v>
      </c>
      <c r="D44" s="74"/>
      <c r="E44" s="74">
        <f>+C44*D44</f>
        <v>0</v>
      </c>
    </row>
    <row r="45" spans="1:5" s="2" customFormat="1" ht="15">
      <c r="A45" s="12"/>
      <c r="B45" s="14"/>
      <c r="C45" s="17"/>
      <c r="D45" s="74"/>
      <c r="E45" s="74"/>
    </row>
    <row r="46" spans="1:5" s="2" customFormat="1" ht="42.75">
      <c r="A46" s="13">
        <v>4</v>
      </c>
      <c r="B46" s="14" t="s">
        <v>66</v>
      </c>
      <c r="C46" s="7"/>
      <c r="D46" s="74"/>
      <c r="E46" s="74"/>
    </row>
    <row r="47" spans="1:5" s="2" customFormat="1" ht="15">
      <c r="A47" s="12"/>
      <c r="B47" s="14" t="s">
        <v>6</v>
      </c>
      <c r="C47" s="17">
        <v>157</v>
      </c>
      <c r="D47" s="74"/>
      <c r="E47" s="74">
        <f>+C47*D47</f>
        <v>0</v>
      </c>
    </row>
    <row r="48" spans="1:5" s="2" customFormat="1" ht="15">
      <c r="A48" s="12"/>
      <c r="B48" s="14"/>
      <c r="C48" s="17"/>
      <c r="D48" s="74"/>
      <c r="E48" s="74"/>
    </row>
    <row r="49" spans="1:5" s="2" customFormat="1" ht="42.75">
      <c r="A49" s="13">
        <v>5</v>
      </c>
      <c r="B49" s="14" t="s">
        <v>39</v>
      </c>
      <c r="C49" s="7"/>
      <c r="D49" s="74"/>
      <c r="E49" s="74"/>
    </row>
    <row r="50" spans="1:5" s="2" customFormat="1" ht="15">
      <c r="A50" s="12"/>
      <c r="B50" s="52" t="s">
        <v>6</v>
      </c>
      <c r="C50" s="17">
        <v>30</v>
      </c>
      <c r="D50" s="75"/>
      <c r="E50" s="74">
        <f>+C50*D50</f>
        <v>0</v>
      </c>
    </row>
    <row r="51" spans="1:5" s="2" customFormat="1" ht="15">
      <c r="A51" s="12"/>
      <c r="B51" s="14"/>
      <c r="C51" s="17"/>
      <c r="D51" s="75"/>
      <c r="E51" s="74"/>
    </row>
    <row r="52" spans="1:5" s="2" customFormat="1" ht="57">
      <c r="A52" s="13">
        <v>6</v>
      </c>
      <c r="B52" s="14" t="s">
        <v>67</v>
      </c>
      <c r="C52" s="7"/>
      <c r="D52" s="74"/>
      <c r="E52" s="74"/>
    </row>
    <row r="53" spans="1:5" s="2" customFormat="1" ht="15">
      <c r="A53" s="12"/>
      <c r="B53" s="14" t="s">
        <v>7</v>
      </c>
      <c r="C53" s="17">
        <v>3</v>
      </c>
      <c r="D53" s="75"/>
      <c r="E53" s="74">
        <f>+C53*D53</f>
        <v>0</v>
      </c>
    </row>
    <row r="54" spans="1:5" s="2" customFormat="1" ht="15">
      <c r="A54" s="12"/>
      <c r="B54" s="14"/>
      <c r="C54" s="17"/>
      <c r="D54" s="75"/>
      <c r="E54" s="74"/>
    </row>
    <row r="55" spans="1:5" s="2" customFormat="1" ht="17.25" customHeight="1">
      <c r="A55" s="13">
        <v>7</v>
      </c>
      <c r="B55" s="14" t="s">
        <v>45</v>
      </c>
      <c r="C55" s="7"/>
      <c r="D55" s="74"/>
      <c r="E55" s="74"/>
    </row>
    <row r="56" spans="1:5" s="3" customFormat="1" ht="14.25" customHeight="1">
      <c r="A56" s="21"/>
      <c r="B56" s="53" t="s">
        <v>31</v>
      </c>
      <c r="C56" s="17">
        <v>1</v>
      </c>
      <c r="D56" s="76"/>
      <c r="E56" s="74">
        <f>+C56*D56</f>
        <v>0</v>
      </c>
    </row>
    <row r="57" spans="1:5" s="2" customFormat="1" ht="15">
      <c r="A57" s="12"/>
      <c r="B57" s="14"/>
      <c r="C57" s="17"/>
      <c r="D57" s="75"/>
      <c r="E57" s="74"/>
    </row>
    <row r="58" spans="1:5" s="2" customFormat="1" ht="15">
      <c r="A58" s="33"/>
      <c r="B58" s="55" t="s">
        <v>11</v>
      </c>
      <c r="C58" s="34"/>
      <c r="D58" s="77"/>
      <c r="E58" s="77">
        <f>SUM(E38:E57)</f>
        <v>0</v>
      </c>
    </row>
    <row r="59" spans="1:5" s="2" customFormat="1" ht="15">
      <c r="A59" s="12"/>
      <c r="B59" s="56"/>
      <c r="C59" s="20"/>
      <c r="D59" s="73"/>
      <c r="E59" s="73"/>
    </row>
    <row r="60" spans="1:5" s="35" customFormat="1" ht="15">
      <c r="A60" s="12"/>
      <c r="B60" s="56"/>
      <c r="C60" s="20"/>
      <c r="D60" s="73"/>
      <c r="E60" s="73"/>
    </row>
    <row r="61" spans="1:5" s="2" customFormat="1" ht="15">
      <c r="A61" s="12"/>
      <c r="B61" s="56"/>
      <c r="C61" s="20"/>
      <c r="D61" s="73"/>
      <c r="E61" s="73"/>
    </row>
    <row r="62" spans="1:5" s="2" customFormat="1" ht="15">
      <c r="A62" s="12"/>
      <c r="B62" s="56"/>
      <c r="C62" s="20"/>
      <c r="D62" s="73"/>
      <c r="E62" s="73"/>
    </row>
    <row r="63" spans="1:5" s="2" customFormat="1" ht="15">
      <c r="A63" s="12"/>
      <c r="B63" s="56"/>
      <c r="C63" s="20"/>
      <c r="D63" s="73"/>
      <c r="E63" s="73"/>
    </row>
    <row r="64" spans="1:5" s="2" customFormat="1" ht="15">
      <c r="A64" s="30" t="s">
        <v>10</v>
      </c>
      <c r="B64" s="48" t="s">
        <v>9</v>
      </c>
      <c r="C64" s="36"/>
      <c r="D64" s="77"/>
      <c r="E64" s="77"/>
    </row>
    <row r="65" spans="1:5" s="2" customFormat="1" ht="15">
      <c r="A65" s="8"/>
      <c r="B65" s="44"/>
      <c r="C65" s="7"/>
      <c r="D65" s="73"/>
      <c r="E65" s="73"/>
    </row>
    <row r="66" spans="1:5" s="35" customFormat="1" ht="15">
      <c r="A66" s="8"/>
      <c r="B66" s="44"/>
      <c r="C66" s="7"/>
      <c r="D66" s="73"/>
      <c r="E66" s="73"/>
    </row>
    <row r="67" spans="1:5" s="2" customFormat="1" ht="42.75">
      <c r="A67" s="13">
        <v>1</v>
      </c>
      <c r="B67" s="14" t="s">
        <v>46</v>
      </c>
      <c r="C67" s="17" t="s">
        <v>0</v>
      </c>
      <c r="D67" s="73"/>
      <c r="E67" s="73"/>
    </row>
    <row r="68" spans="1:5" s="2" customFormat="1" ht="15">
      <c r="A68" s="8"/>
      <c r="B68" s="53" t="s">
        <v>7</v>
      </c>
      <c r="C68" s="17">
        <v>18</v>
      </c>
      <c r="D68" s="74"/>
      <c r="E68" s="74">
        <f>+C68*D68</f>
        <v>0</v>
      </c>
    </row>
    <row r="69" spans="1:5" s="2" customFormat="1" ht="29.25" customHeight="1">
      <c r="A69" s="8"/>
      <c r="B69" s="53"/>
      <c r="C69" s="17"/>
      <c r="D69" s="74"/>
      <c r="E69" s="74"/>
    </row>
    <row r="70" spans="1:5" s="2" customFormat="1" ht="28.5">
      <c r="A70" s="13">
        <v>2</v>
      </c>
      <c r="B70" s="14" t="s">
        <v>37</v>
      </c>
      <c r="C70" s="17" t="s">
        <v>0</v>
      </c>
      <c r="D70" s="74"/>
      <c r="E70" s="74"/>
    </row>
    <row r="71" spans="1:5" s="2" customFormat="1" ht="15">
      <c r="A71" s="8"/>
      <c r="B71" s="53" t="s">
        <v>7</v>
      </c>
      <c r="C71" s="17">
        <v>186</v>
      </c>
      <c r="D71" s="74"/>
      <c r="E71" s="74">
        <f>+C71*D71</f>
        <v>0</v>
      </c>
    </row>
    <row r="72" spans="1:5" s="2" customFormat="1" ht="27.75" customHeight="1">
      <c r="A72" s="8"/>
      <c r="B72" s="53"/>
      <c r="C72" s="17"/>
      <c r="D72" s="74"/>
      <c r="E72" s="74"/>
    </row>
    <row r="73" spans="1:5" s="2" customFormat="1" ht="42.75">
      <c r="A73" s="13">
        <v>3</v>
      </c>
      <c r="B73" s="14" t="s">
        <v>42</v>
      </c>
      <c r="C73" s="7"/>
      <c r="D73" s="74"/>
      <c r="E73" s="74"/>
    </row>
    <row r="74" spans="1:5" s="2" customFormat="1" ht="15">
      <c r="A74" s="12"/>
      <c r="B74" s="53" t="s">
        <v>7</v>
      </c>
      <c r="C74" s="17">
        <v>55</v>
      </c>
      <c r="D74" s="74"/>
      <c r="E74" s="74">
        <f>+C74*D74</f>
        <v>0</v>
      </c>
    </row>
    <row r="75" spans="1:5" s="2" customFormat="1" ht="42.75" customHeight="1">
      <c r="A75" s="12"/>
      <c r="B75" s="53"/>
      <c r="C75" s="17"/>
      <c r="D75" s="74"/>
      <c r="E75" s="74"/>
    </row>
    <row r="76" spans="1:5" s="2" customFormat="1" ht="28.5">
      <c r="A76" s="13">
        <v>4</v>
      </c>
      <c r="B76" s="14" t="s">
        <v>68</v>
      </c>
      <c r="C76" s="7"/>
      <c r="D76" s="74"/>
      <c r="E76" s="74"/>
    </row>
    <row r="77" spans="1:5" s="2" customFormat="1" ht="15">
      <c r="A77" s="12"/>
      <c r="B77" s="53" t="s">
        <v>6</v>
      </c>
      <c r="C77" s="17">
        <v>30</v>
      </c>
      <c r="D77" s="74"/>
      <c r="E77" s="74">
        <f>+C77*D77</f>
        <v>0</v>
      </c>
    </row>
    <row r="78" spans="1:5" s="2" customFormat="1" ht="15">
      <c r="A78" s="12"/>
      <c r="B78" s="53"/>
      <c r="C78" s="17"/>
      <c r="D78" s="74"/>
      <c r="E78" s="74"/>
    </row>
    <row r="79" spans="1:5" s="2" customFormat="1" ht="28.5">
      <c r="A79" s="13">
        <v>5</v>
      </c>
      <c r="B79" s="14" t="s">
        <v>40</v>
      </c>
      <c r="C79" s="7"/>
      <c r="D79" s="74"/>
      <c r="E79" s="74"/>
    </row>
    <row r="80" spans="1:5" s="2" customFormat="1" ht="15">
      <c r="A80" s="12"/>
      <c r="B80" s="53" t="s">
        <v>6</v>
      </c>
      <c r="C80" s="17">
        <v>323</v>
      </c>
      <c r="D80" s="74"/>
      <c r="E80" s="74">
        <f>+C80*D80</f>
        <v>0</v>
      </c>
    </row>
    <row r="81" spans="1:5" s="2" customFormat="1" ht="17.25" customHeight="1">
      <c r="A81" s="12"/>
      <c r="B81" s="53"/>
      <c r="C81" s="17"/>
      <c r="D81" s="74"/>
      <c r="E81" s="74"/>
    </row>
    <row r="82" spans="1:5" s="2" customFormat="1" ht="28.5">
      <c r="A82" s="13">
        <v>6</v>
      </c>
      <c r="B82" s="14" t="s">
        <v>52</v>
      </c>
      <c r="C82" s="17" t="s">
        <v>0</v>
      </c>
      <c r="D82" s="74"/>
      <c r="E82" s="74"/>
    </row>
    <row r="83" spans="1:5" s="2" customFormat="1" ht="15">
      <c r="A83" s="8"/>
      <c r="B83" s="53" t="s">
        <v>7</v>
      </c>
      <c r="C83" s="17">
        <v>10</v>
      </c>
      <c r="D83" s="74"/>
      <c r="E83" s="74">
        <f>+C83*D83</f>
        <v>0</v>
      </c>
    </row>
    <row r="84" spans="1:5" s="2" customFormat="1" ht="30.75" customHeight="1">
      <c r="A84" s="8"/>
      <c r="B84" s="53"/>
      <c r="C84" s="17"/>
      <c r="D84" s="74"/>
      <c r="E84" s="74"/>
    </row>
    <row r="85" spans="1:5" s="2" customFormat="1" ht="57">
      <c r="A85" s="13">
        <v>7</v>
      </c>
      <c r="B85" s="14" t="s">
        <v>53</v>
      </c>
      <c r="C85" s="7"/>
      <c r="D85" s="74"/>
      <c r="E85" s="74"/>
    </row>
    <row r="86" spans="1:5" s="2" customFormat="1" ht="15">
      <c r="A86" s="12"/>
      <c r="B86" s="53" t="s">
        <v>6</v>
      </c>
      <c r="C86" s="17">
        <v>85</v>
      </c>
      <c r="D86" s="74"/>
      <c r="E86" s="74">
        <f>+C86*D86</f>
        <v>0</v>
      </c>
    </row>
    <row r="87" spans="1:5" s="2" customFormat="1" ht="42" customHeight="1">
      <c r="A87" s="12"/>
      <c r="B87" s="53"/>
      <c r="C87" s="17"/>
      <c r="D87" s="74"/>
      <c r="E87" s="74"/>
    </row>
    <row r="88" spans="1:5" s="2" customFormat="1" ht="28.5">
      <c r="A88" s="13">
        <v>8</v>
      </c>
      <c r="B88" s="14" t="s">
        <v>43</v>
      </c>
      <c r="C88" s="7"/>
      <c r="D88" s="74"/>
      <c r="E88" s="74"/>
    </row>
    <row r="89" spans="1:5" s="2" customFormat="1" ht="15">
      <c r="A89" s="12"/>
      <c r="B89" s="53" t="s">
        <v>6</v>
      </c>
      <c r="C89" s="17">
        <v>117</v>
      </c>
      <c r="D89" s="74"/>
      <c r="E89" s="74">
        <f>+C89*D89</f>
        <v>0</v>
      </c>
    </row>
    <row r="90" spans="1:5" s="2" customFormat="1" ht="30.75" customHeight="1">
      <c r="A90" s="12"/>
      <c r="B90" s="53"/>
      <c r="C90" s="17"/>
      <c r="D90" s="74"/>
      <c r="E90" s="74"/>
    </row>
    <row r="91" spans="1:5" s="2" customFormat="1" ht="28.5">
      <c r="A91" s="13">
        <v>9</v>
      </c>
      <c r="B91" s="14" t="s">
        <v>33</v>
      </c>
      <c r="C91" s="7"/>
      <c r="D91" s="74"/>
      <c r="E91" s="74"/>
    </row>
    <row r="92" spans="1:5" s="2" customFormat="1" ht="15">
      <c r="A92" s="12"/>
      <c r="B92" s="53" t="s">
        <v>6</v>
      </c>
      <c r="C92" s="17">
        <v>117</v>
      </c>
      <c r="D92" s="74"/>
      <c r="E92" s="74">
        <f>+C92*D92</f>
        <v>0</v>
      </c>
    </row>
    <row r="93" spans="1:5" s="2" customFormat="1" ht="15">
      <c r="A93" s="12"/>
      <c r="B93" s="53"/>
      <c r="C93" s="17"/>
      <c r="D93" s="74"/>
      <c r="E93" s="74"/>
    </row>
    <row r="94" spans="1:5" s="2" customFormat="1" ht="57">
      <c r="A94" s="13">
        <v>10</v>
      </c>
      <c r="B94" s="14" t="s">
        <v>38</v>
      </c>
      <c r="C94" s="7"/>
      <c r="D94" s="74"/>
      <c r="E94" s="74"/>
    </row>
    <row r="95" spans="1:5" s="2" customFormat="1" ht="15">
      <c r="A95" s="18"/>
      <c r="B95" s="54" t="s">
        <v>7</v>
      </c>
      <c r="C95" s="19">
        <v>231</v>
      </c>
      <c r="D95" s="78"/>
      <c r="E95" s="78">
        <f>+C95*D95</f>
        <v>0</v>
      </c>
    </row>
    <row r="96" spans="1:5" s="2" customFormat="1" ht="15">
      <c r="A96" s="33"/>
      <c r="B96" s="57" t="s">
        <v>11</v>
      </c>
      <c r="C96" s="34"/>
      <c r="D96" s="77"/>
      <c r="E96" s="77">
        <f>SUM(E68:E95)</f>
        <v>0</v>
      </c>
    </row>
    <row r="97" spans="1:5" s="3" customFormat="1" ht="15">
      <c r="A97" s="33"/>
      <c r="B97" s="57"/>
      <c r="C97" s="34"/>
      <c r="D97" s="77"/>
      <c r="E97" s="77"/>
    </row>
    <row r="98" spans="1:5" s="35" customFormat="1" ht="15" customHeight="1">
      <c r="A98" s="33"/>
      <c r="B98" s="57"/>
      <c r="C98" s="34"/>
      <c r="D98" s="77"/>
      <c r="E98" s="77"/>
    </row>
    <row r="99" spans="1:5" s="35" customFormat="1" ht="15" customHeight="1">
      <c r="A99" s="12"/>
      <c r="B99" s="58"/>
      <c r="C99" s="20"/>
      <c r="D99" s="73"/>
      <c r="E99" s="73"/>
    </row>
    <row r="100" spans="1:5" s="35" customFormat="1" ht="15" customHeight="1">
      <c r="A100" s="12"/>
      <c r="B100" s="58"/>
      <c r="C100" s="20"/>
      <c r="D100" s="73"/>
      <c r="E100" s="73"/>
    </row>
    <row r="101" spans="1:5" s="2" customFormat="1" ht="15" customHeight="1">
      <c r="A101" s="30" t="s">
        <v>13</v>
      </c>
      <c r="B101" s="48" t="s">
        <v>12</v>
      </c>
      <c r="C101" s="36"/>
      <c r="D101" s="77"/>
      <c r="E101" s="77"/>
    </row>
    <row r="102" spans="1:5" s="2" customFormat="1" ht="15" customHeight="1">
      <c r="A102" s="12"/>
      <c r="B102" s="59"/>
      <c r="C102" s="7"/>
      <c r="D102" s="73"/>
      <c r="E102" s="73"/>
    </row>
    <row r="103" spans="1:5" s="35" customFormat="1" ht="15">
      <c r="A103" s="12"/>
      <c r="B103" s="59"/>
      <c r="C103" s="7"/>
      <c r="D103" s="73"/>
      <c r="E103" s="73"/>
    </row>
    <row r="104" spans="1:5" s="2" customFormat="1" ht="57">
      <c r="A104" s="13">
        <v>1</v>
      </c>
      <c r="B104" s="14" t="s">
        <v>69</v>
      </c>
      <c r="C104" s="7"/>
      <c r="D104" s="73"/>
      <c r="E104" s="73"/>
    </row>
    <row r="105" spans="1:5" s="2" customFormat="1" ht="15">
      <c r="A105" s="12"/>
      <c r="B105" s="53" t="s">
        <v>7</v>
      </c>
      <c r="C105" s="17">
        <v>143</v>
      </c>
      <c r="D105" s="74"/>
      <c r="E105" s="74">
        <f>+C105*D105</f>
        <v>0</v>
      </c>
    </row>
    <row r="106" spans="1:5" s="2" customFormat="1" ht="15">
      <c r="A106" s="12"/>
      <c r="B106" s="53"/>
      <c r="C106" s="17"/>
      <c r="D106" s="74"/>
      <c r="E106" s="74"/>
    </row>
    <row r="107" spans="1:5" s="2" customFormat="1" ht="42.75">
      <c r="A107" s="13">
        <v>2</v>
      </c>
      <c r="B107" s="14" t="s">
        <v>70</v>
      </c>
      <c r="C107" s="7"/>
      <c r="D107" s="74"/>
      <c r="E107" s="74"/>
    </row>
    <row r="108" spans="1:5" s="2" customFormat="1" ht="15">
      <c r="A108" s="12"/>
      <c r="B108" s="53" t="s">
        <v>7</v>
      </c>
      <c r="C108" s="17">
        <v>21</v>
      </c>
      <c r="D108" s="74"/>
      <c r="E108" s="74">
        <f>+C108*D108</f>
        <v>0</v>
      </c>
    </row>
    <row r="109" spans="1:5" s="2" customFormat="1" ht="15">
      <c r="A109" s="12"/>
      <c r="B109" s="53"/>
      <c r="C109" s="17"/>
      <c r="D109" s="74"/>
      <c r="E109" s="74"/>
    </row>
    <row r="110" spans="1:5" s="2" customFormat="1" ht="42.75">
      <c r="A110" s="13">
        <v>3</v>
      </c>
      <c r="B110" s="14" t="s">
        <v>71</v>
      </c>
      <c r="C110" s="7"/>
      <c r="D110" s="74"/>
      <c r="E110" s="74"/>
    </row>
    <row r="111" spans="1:5" s="2" customFormat="1" ht="15">
      <c r="A111" s="12"/>
      <c r="B111" s="53" t="s">
        <v>6</v>
      </c>
      <c r="C111" s="17">
        <v>289</v>
      </c>
      <c r="D111" s="74"/>
      <c r="E111" s="74">
        <f>+C111*D111</f>
        <v>0</v>
      </c>
    </row>
    <row r="112" spans="1:5" s="2" customFormat="1" ht="15">
      <c r="A112" s="12"/>
      <c r="B112" s="22" t="s">
        <v>0</v>
      </c>
      <c r="C112" s="17" t="s">
        <v>0</v>
      </c>
      <c r="D112" s="74"/>
      <c r="E112" s="74"/>
    </row>
    <row r="113" spans="1:5" s="2" customFormat="1" ht="28.5">
      <c r="A113" s="13">
        <v>4</v>
      </c>
      <c r="B113" s="14" t="s">
        <v>47</v>
      </c>
      <c r="C113" s="7"/>
      <c r="D113" s="74"/>
      <c r="E113" s="74"/>
    </row>
    <row r="114" spans="1:5" s="2" customFormat="1" ht="15">
      <c r="A114" s="12"/>
      <c r="B114" s="53" t="s">
        <v>6</v>
      </c>
      <c r="C114" s="17">
        <v>273</v>
      </c>
      <c r="D114" s="74"/>
      <c r="E114" s="74">
        <f>+C114*D114</f>
        <v>0</v>
      </c>
    </row>
    <row r="115" spans="1:5" s="2" customFormat="1" ht="15">
      <c r="A115" s="12"/>
      <c r="B115" s="53"/>
      <c r="C115" s="17"/>
      <c r="D115" s="74"/>
      <c r="E115" s="74"/>
    </row>
    <row r="116" spans="1:5" s="2" customFormat="1" ht="42.75">
      <c r="A116" s="13">
        <v>5</v>
      </c>
      <c r="B116" s="14" t="s">
        <v>48</v>
      </c>
      <c r="C116" s="7"/>
      <c r="D116" s="74"/>
      <c r="E116" s="74"/>
    </row>
    <row r="117" spans="1:5" s="2" customFormat="1" ht="15">
      <c r="A117" s="12"/>
      <c r="B117" s="53" t="s">
        <v>8</v>
      </c>
      <c r="C117" s="17">
        <v>55</v>
      </c>
      <c r="D117" s="74"/>
      <c r="E117" s="74">
        <f>+C117*D117</f>
        <v>0</v>
      </c>
    </row>
    <row r="118" spans="1:5" s="2" customFormat="1" ht="15">
      <c r="A118" s="12"/>
      <c r="B118" s="53"/>
      <c r="C118" s="17"/>
      <c r="D118" s="74"/>
      <c r="E118" s="74"/>
    </row>
    <row r="119" spans="1:5" s="2" customFormat="1" ht="28.5">
      <c r="A119" s="13">
        <v>6</v>
      </c>
      <c r="B119" s="14" t="s">
        <v>50</v>
      </c>
      <c r="C119" s="7"/>
      <c r="D119" s="74"/>
      <c r="E119" s="74"/>
    </row>
    <row r="120" spans="1:5" s="2" customFormat="1" ht="15">
      <c r="A120" s="12"/>
      <c r="B120" s="53" t="s">
        <v>8</v>
      </c>
      <c r="C120" s="17">
        <v>73</v>
      </c>
      <c r="D120" s="74"/>
      <c r="E120" s="74">
        <f>+C120*D120</f>
        <v>0</v>
      </c>
    </row>
    <row r="121" spans="1:5" s="2" customFormat="1" ht="15">
      <c r="A121" s="12"/>
      <c r="B121" s="53"/>
      <c r="C121" s="17"/>
      <c r="D121" s="74"/>
      <c r="E121" s="74"/>
    </row>
    <row r="122" spans="1:5" s="2" customFormat="1" ht="28.5">
      <c r="A122" s="13">
        <v>7</v>
      </c>
      <c r="B122" s="14" t="s">
        <v>49</v>
      </c>
      <c r="C122" s="7"/>
      <c r="D122" s="74"/>
      <c r="E122" s="74"/>
    </row>
    <row r="123" spans="1:5" s="2" customFormat="1" ht="15">
      <c r="A123" s="18"/>
      <c r="B123" s="54" t="s">
        <v>7</v>
      </c>
      <c r="C123" s="19">
        <v>16</v>
      </c>
      <c r="D123" s="78"/>
      <c r="E123" s="78">
        <f>+C123*D123</f>
        <v>0</v>
      </c>
    </row>
    <row r="124" spans="1:5" s="2" customFormat="1" ht="15">
      <c r="A124" s="33"/>
      <c r="B124" s="55" t="s">
        <v>11</v>
      </c>
      <c r="C124" s="34"/>
      <c r="D124" s="77"/>
      <c r="E124" s="77">
        <f>SUM(E105:E123)</f>
        <v>0</v>
      </c>
    </row>
    <row r="125" spans="1:5" s="2" customFormat="1" ht="15">
      <c r="A125" s="33"/>
      <c r="B125" s="55"/>
      <c r="C125" s="34"/>
      <c r="D125" s="77"/>
      <c r="E125" s="77"/>
    </row>
    <row r="126" spans="1:5" s="35" customFormat="1" ht="15">
      <c r="A126" s="33"/>
      <c r="B126" s="55"/>
      <c r="C126" s="34"/>
      <c r="D126" s="77"/>
      <c r="E126" s="77"/>
    </row>
    <row r="127" spans="1:5" s="35" customFormat="1" ht="15">
      <c r="A127" s="33"/>
      <c r="B127" s="55"/>
      <c r="C127" s="34"/>
      <c r="D127" s="77"/>
      <c r="E127" s="77"/>
    </row>
    <row r="128" spans="1:5" s="35" customFormat="1" ht="15">
      <c r="A128" s="33"/>
      <c r="B128" s="55"/>
      <c r="C128" s="34"/>
      <c r="D128" s="77"/>
      <c r="E128" s="77"/>
    </row>
    <row r="129" spans="1:5" s="35" customFormat="1" ht="15">
      <c r="A129" s="33"/>
      <c r="B129" s="55"/>
      <c r="C129" s="34"/>
      <c r="D129" s="77"/>
      <c r="E129" s="77"/>
    </row>
    <row r="130" spans="1:5" s="35" customFormat="1" ht="15">
      <c r="A130" s="30" t="s">
        <v>14</v>
      </c>
      <c r="B130" s="48" t="s">
        <v>25</v>
      </c>
      <c r="C130" s="36"/>
      <c r="D130" s="77"/>
      <c r="E130" s="77"/>
    </row>
    <row r="131" spans="1:5" s="35" customFormat="1" ht="15">
      <c r="A131" s="12"/>
      <c r="B131" s="60"/>
      <c r="C131" s="7"/>
      <c r="D131" s="73"/>
      <c r="E131" s="73"/>
    </row>
    <row r="132" spans="1:5" s="35" customFormat="1" ht="15">
      <c r="A132" s="12"/>
      <c r="B132" s="60"/>
      <c r="C132" s="7"/>
      <c r="D132" s="73"/>
      <c r="E132" s="73"/>
    </row>
    <row r="133" spans="1:5" s="2" customFormat="1" ht="57">
      <c r="A133" s="13">
        <v>1</v>
      </c>
      <c r="B133" s="14" t="s">
        <v>35</v>
      </c>
      <c r="C133" s="7"/>
      <c r="D133" s="73"/>
      <c r="E133" s="73"/>
    </row>
    <row r="134" spans="1:5" s="2" customFormat="1" ht="15">
      <c r="A134" s="12"/>
      <c r="B134" s="50" t="s">
        <v>8</v>
      </c>
      <c r="C134" s="17">
        <v>60</v>
      </c>
      <c r="D134" s="74"/>
      <c r="E134" s="74">
        <f>+C134*D134</f>
        <v>0</v>
      </c>
    </row>
    <row r="135" spans="1:5" s="2" customFormat="1" ht="56.25" customHeight="1">
      <c r="A135" s="12"/>
      <c r="B135" s="50"/>
      <c r="C135" s="17"/>
      <c r="D135" s="74"/>
      <c r="E135" s="74"/>
    </row>
    <row r="136" spans="1:5" s="2" customFormat="1" ht="57">
      <c r="A136" s="13">
        <v>2</v>
      </c>
      <c r="B136" s="14" t="s">
        <v>41</v>
      </c>
      <c r="C136" s="7"/>
      <c r="D136" s="74"/>
      <c r="E136" s="74"/>
    </row>
    <row r="137" spans="1:5" s="2" customFormat="1" ht="15">
      <c r="A137" s="12"/>
      <c r="B137" s="50" t="s">
        <v>3</v>
      </c>
      <c r="C137" s="17">
        <v>3</v>
      </c>
      <c r="D137" s="74"/>
      <c r="E137" s="74">
        <f>+C137*D137</f>
        <v>0</v>
      </c>
    </row>
    <row r="138" spans="1:5" s="2" customFormat="1" ht="44.25" customHeight="1">
      <c r="A138" s="12"/>
      <c r="B138" s="50"/>
      <c r="C138" s="17"/>
      <c r="D138" s="74"/>
      <c r="E138" s="74"/>
    </row>
    <row r="139" spans="1:5" s="2" customFormat="1" ht="57">
      <c r="A139" s="13">
        <v>3</v>
      </c>
      <c r="B139" s="14" t="s">
        <v>54</v>
      </c>
      <c r="C139" s="7"/>
      <c r="D139" s="74"/>
      <c r="E139" s="74"/>
    </row>
    <row r="140" spans="1:5" s="2" customFormat="1" ht="15">
      <c r="A140" s="12"/>
      <c r="B140" s="50" t="s">
        <v>3</v>
      </c>
      <c r="C140" s="17">
        <v>1</v>
      </c>
      <c r="D140" s="74"/>
      <c r="E140" s="74">
        <f>+C140*D140</f>
        <v>0</v>
      </c>
    </row>
    <row r="141" spans="1:5" s="2" customFormat="1" ht="59.25" customHeight="1">
      <c r="A141" s="12"/>
      <c r="B141" s="50"/>
      <c r="C141" s="17"/>
      <c r="D141" s="74"/>
      <c r="E141" s="74"/>
    </row>
    <row r="142" spans="1:5" s="2" customFormat="1" ht="42.75">
      <c r="A142" s="13">
        <v>4</v>
      </c>
      <c r="B142" s="14" t="s">
        <v>55</v>
      </c>
      <c r="C142" s="7"/>
      <c r="D142" s="74"/>
      <c r="E142" s="74"/>
    </row>
    <row r="143" spans="1:5" s="2" customFormat="1" ht="15">
      <c r="A143" s="8"/>
      <c r="B143" s="61" t="s">
        <v>3</v>
      </c>
      <c r="C143" s="17">
        <v>2</v>
      </c>
      <c r="D143" s="74"/>
      <c r="E143" s="74">
        <f>+C143*D143</f>
        <v>0</v>
      </c>
    </row>
    <row r="144" spans="1:5" s="2" customFormat="1" ht="15">
      <c r="A144" s="12"/>
      <c r="B144" s="50"/>
      <c r="C144" s="17"/>
      <c r="D144" s="74"/>
      <c r="E144" s="74"/>
    </row>
    <row r="145" spans="1:5" s="2" customFormat="1" ht="15" customHeight="1">
      <c r="A145" s="13">
        <v>5</v>
      </c>
      <c r="B145" s="14" t="s">
        <v>56</v>
      </c>
      <c r="C145" s="7"/>
      <c r="D145" s="79"/>
      <c r="E145" s="74"/>
    </row>
    <row r="146" spans="1:5" s="2" customFormat="1" ht="15">
      <c r="A146" s="12"/>
      <c r="B146" s="50" t="s">
        <v>3</v>
      </c>
      <c r="C146" s="17">
        <v>3</v>
      </c>
      <c r="D146" s="79"/>
      <c r="E146" s="74">
        <f>+C146*D146</f>
        <v>0</v>
      </c>
    </row>
    <row r="147" spans="1:5" ht="17.25" customHeight="1">
      <c r="A147" s="12"/>
      <c r="B147" s="50"/>
      <c r="C147" s="17"/>
      <c r="D147" s="74"/>
      <c r="E147" s="74"/>
    </row>
    <row r="148" spans="1:5" ht="15" customHeight="1">
      <c r="A148" s="13">
        <v>6</v>
      </c>
      <c r="B148" s="14" t="s">
        <v>57</v>
      </c>
      <c r="C148" s="7"/>
      <c r="D148" s="74"/>
      <c r="E148" s="74"/>
    </row>
    <row r="149" spans="1:5" s="2" customFormat="1" ht="15">
      <c r="A149" s="18"/>
      <c r="B149" s="62" t="s">
        <v>3</v>
      </c>
      <c r="C149" s="19">
        <v>1</v>
      </c>
      <c r="D149" s="78"/>
      <c r="E149" s="78">
        <f>+C149*D149</f>
        <v>0</v>
      </c>
    </row>
    <row r="150" spans="1:5" s="2" customFormat="1" ht="89.25" customHeight="1">
      <c r="A150" s="33"/>
      <c r="B150" s="63" t="s">
        <v>11</v>
      </c>
      <c r="C150" s="34"/>
      <c r="D150" s="77"/>
      <c r="E150" s="77">
        <f>SUM(E134:E149)</f>
        <v>0</v>
      </c>
    </row>
    <row r="151" spans="1:5" s="2" customFormat="1" ht="15">
      <c r="A151" s="33"/>
      <c r="B151" s="63"/>
      <c r="C151" s="34"/>
      <c r="D151" s="77"/>
      <c r="E151" s="77"/>
    </row>
    <row r="152" spans="1:5" s="35" customFormat="1" ht="15">
      <c r="A152" s="33"/>
      <c r="B152" s="63"/>
      <c r="C152" s="34"/>
      <c r="D152" s="77"/>
      <c r="E152" s="77"/>
    </row>
    <row r="153" spans="1:5" s="35" customFormat="1" ht="15">
      <c r="A153" s="33"/>
      <c r="B153" s="63"/>
      <c r="C153" s="34"/>
      <c r="D153" s="77"/>
      <c r="E153" s="77"/>
    </row>
    <row r="154" spans="1:5" s="35" customFormat="1" ht="15">
      <c r="A154" s="33"/>
      <c r="B154" s="63"/>
      <c r="C154" s="34"/>
      <c r="D154" s="77"/>
      <c r="E154" s="77"/>
    </row>
    <row r="155" spans="1:5" s="35" customFormat="1" ht="15">
      <c r="A155" s="33"/>
      <c r="B155" s="63"/>
      <c r="C155" s="34"/>
      <c r="D155" s="77"/>
      <c r="E155" s="77"/>
    </row>
    <row r="156" spans="1:5" s="35" customFormat="1" ht="15">
      <c r="A156" s="30" t="s">
        <v>34</v>
      </c>
      <c r="B156" s="48" t="s">
        <v>15</v>
      </c>
      <c r="C156" s="36"/>
      <c r="D156" s="80"/>
      <c r="E156" s="80"/>
    </row>
    <row r="157" spans="1:5" s="35" customFormat="1" ht="15">
      <c r="A157" s="12"/>
      <c r="B157" s="60"/>
      <c r="C157" s="7"/>
      <c r="D157" s="81"/>
      <c r="E157" s="81"/>
    </row>
    <row r="158" spans="1:5" s="37" customFormat="1" ht="15">
      <c r="A158" s="12"/>
      <c r="B158" s="44"/>
      <c r="C158" s="7"/>
      <c r="D158" s="73"/>
      <c r="E158" s="73"/>
    </row>
    <row r="159" spans="1:5" s="4" customFormat="1" ht="213.75">
      <c r="A159" s="13">
        <v>1</v>
      </c>
      <c r="B159" s="14" t="s">
        <v>58</v>
      </c>
      <c r="C159" s="7"/>
      <c r="D159" s="73"/>
      <c r="E159" s="73"/>
    </row>
    <row r="160" spans="1:5" s="2" customFormat="1" ht="15">
      <c r="A160" s="25"/>
      <c r="B160" s="64" t="s">
        <v>31</v>
      </c>
      <c r="C160" s="19">
        <v>1</v>
      </c>
      <c r="D160" s="78"/>
      <c r="E160" s="78">
        <f>+C160*D160</f>
        <v>0</v>
      </c>
    </row>
    <row r="161" spans="1:5" s="2" customFormat="1" ht="185.25" customHeight="1">
      <c r="A161" s="33"/>
      <c r="B161" s="63" t="s">
        <v>11</v>
      </c>
      <c r="C161" s="34"/>
      <c r="D161" s="77"/>
      <c r="E161" s="77">
        <f>SUM(E160)</f>
        <v>0</v>
      </c>
    </row>
    <row r="162" spans="1:5" s="2" customFormat="1" ht="15">
      <c r="A162" s="12"/>
      <c r="B162" s="65"/>
      <c r="C162" s="20"/>
      <c r="D162" s="73"/>
      <c r="E162" s="73"/>
    </row>
    <row r="163" spans="1:5" s="35" customFormat="1" ht="15">
      <c r="A163" s="12"/>
      <c r="B163" s="65"/>
      <c r="C163" s="20"/>
      <c r="D163" s="73"/>
      <c r="E163" s="73"/>
    </row>
    <row r="164" spans="1:5" s="2" customFormat="1" ht="15">
      <c r="A164" s="12"/>
      <c r="B164" s="65"/>
      <c r="C164" s="20"/>
      <c r="D164" s="73"/>
      <c r="E164" s="73"/>
    </row>
    <row r="165" spans="1:5" s="2" customFormat="1" ht="15">
      <c r="A165" s="12"/>
      <c r="B165" s="65"/>
      <c r="C165" s="20"/>
      <c r="D165" s="73"/>
      <c r="E165" s="73"/>
    </row>
    <row r="166" spans="1:5" s="2" customFormat="1" ht="15">
      <c r="A166" s="12" t="s">
        <v>63</v>
      </c>
      <c r="B166" s="65" t="s">
        <v>62</v>
      </c>
      <c r="C166" s="20"/>
      <c r="D166" s="73"/>
      <c r="E166" s="73"/>
    </row>
    <row r="167" spans="1:5" s="2" customFormat="1" ht="15">
      <c r="A167" s="12"/>
      <c r="B167" s="65"/>
      <c r="C167" s="20"/>
      <c r="D167" s="73"/>
      <c r="E167" s="73"/>
    </row>
    <row r="168" spans="1:5" s="2" customFormat="1" ht="99.75">
      <c r="A168" s="67">
        <v>1</v>
      </c>
      <c r="B168" s="61" t="s">
        <v>64</v>
      </c>
      <c r="C168" s="17"/>
      <c r="D168" s="74"/>
      <c r="E168" s="74"/>
    </row>
    <row r="169" spans="1:5" s="2" customFormat="1" ht="15">
      <c r="A169" s="68"/>
      <c r="B169" s="64" t="s">
        <v>65</v>
      </c>
      <c r="C169" s="19">
        <v>10</v>
      </c>
      <c r="D169" s="78"/>
      <c r="E169" s="78">
        <f>+(E161+E150+E124+E96+E58)*0.1</f>
        <v>0</v>
      </c>
    </row>
    <row r="170" spans="1:5" s="39" customFormat="1" ht="15">
      <c r="A170" s="12"/>
      <c r="B170" s="65" t="s">
        <v>11</v>
      </c>
      <c r="C170" s="20"/>
      <c r="D170" s="73"/>
      <c r="E170" s="73">
        <f>SUM(E169)</f>
        <v>0</v>
      </c>
    </row>
    <row r="171" spans="1:5" s="39" customFormat="1" ht="15">
      <c r="A171" s="12"/>
      <c r="B171" s="65"/>
      <c r="C171" s="20"/>
      <c r="D171" s="73"/>
      <c r="E171" s="73"/>
    </row>
    <row r="172" spans="1:5" s="2" customFormat="1" ht="15">
      <c r="A172" s="12"/>
      <c r="B172" s="65"/>
      <c r="C172" s="20"/>
      <c r="D172" s="73"/>
      <c r="E172" s="73"/>
    </row>
    <row r="173" spans="1:5" s="2" customFormat="1" ht="15">
      <c r="A173" s="12"/>
      <c r="B173" s="65"/>
      <c r="C173" s="20"/>
      <c r="D173" s="73"/>
      <c r="E173" s="73"/>
    </row>
    <row r="174" spans="1:5" s="2" customFormat="1" ht="15">
      <c r="A174" s="12"/>
      <c r="B174" s="65"/>
      <c r="C174" s="20"/>
      <c r="D174" s="73"/>
      <c r="E174" s="73"/>
    </row>
    <row r="175" spans="1:5" s="2" customFormat="1" ht="15">
      <c r="A175" s="12"/>
      <c r="B175" s="65"/>
      <c r="C175" s="20"/>
      <c r="D175" s="73"/>
      <c r="E175" s="73"/>
    </row>
    <row r="176" spans="1:5" s="2" customFormat="1" ht="15">
      <c r="A176" s="30" t="s">
        <v>27</v>
      </c>
      <c r="B176" s="48" t="s">
        <v>28</v>
      </c>
      <c r="C176" s="36"/>
      <c r="D176" s="77"/>
      <c r="E176" s="77"/>
    </row>
    <row r="177" spans="1:5" s="2" customFormat="1" ht="15">
      <c r="A177" s="23"/>
      <c r="B177" s="51"/>
      <c r="C177" s="7"/>
      <c r="D177" s="73"/>
      <c r="E177" s="73"/>
    </row>
    <row r="178" spans="1:5" s="35" customFormat="1" ht="15">
      <c r="A178" s="13">
        <v>1</v>
      </c>
      <c r="B178" s="14" t="s">
        <v>29</v>
      </c>
      <c r="C178" s="7"/>
      <c r="D178" s="73"/>
      <c r="E178" s="73"/>
    </row>
    <row r="179" spans="1:5" s="2" customFormat="1" ht="15">
      <c r="A179" s="25"/>
      <c r="B179" s="64" t="s">
        <v>30</v>
      </c>
      <c r="C179" s="19">
        <v>10</v>
      </c>
      <c r="D179" s="78"/>
      <c r="E179" s="78">
        <f>+C179*D179</f>
        <v>0</v>
      </c>
    </row>
    <row r="180" spans="1:5" s="2" customFormat="1" ht="15">
      <c r="A180" s="33"/>
      <c r="B180" s="66" t="s">
        <v>11</v>
      </c>
      <c r="C180" s="38"/>
      <c r="D180" s="77"/>
      <c r="E180" s="77">
        <f>SUM(E179)</f>
        <v>0</v>
      </c>
    </row>
    <row r="181" spans="1:5" s="2" customFormat="1" ht="15">
      <c r="A181" s="5"/>
      <c r="B181" s="41"/>
      <c r="C181" s="6"/>
      <c r="D181" s="73"/>
      <c r="E181" s="73"/>
    </row>
    <row r="182" spans="1:5" s="35" customFormat="1" ht="15">
      <c r="A182" s="5"/>
      <c r="B182" s="41"/>
      <c r="C182" s="6"/>
      <c r="D182" s="73"/>
      <c r="E182" s="73"/>
    </row>
    <row r="183" spans="1:5" s="2" customFormat="1" ht="15">
      <c r="A183" s="5"/>
      <c r="B183" s="41"/>
      <c r="C183" s="6"/>
      <c r="D183" s="73"/>
      <c r="E183" s="73"/>
    </row>
    <row r="184" spans="1:5" s="2" customFormat="1" ht="15">
      <c r="A184" s="5"/>
      <c r="B184" s="41"/>
      <c r="C184" s="6"/>
      <c r="D184" s="73"/>
      <c r="E184" s="73"/>
    </row>
    <row r="185" spans="1:5" s="2" customFormat="1" ht="15">
      <c r="A185" s="5"/>
      <c r="B185" s="41"/>
      <c r="C185" s="6"/>
      <c r="D185" s="73"/>
      <c r="E185" s="73"/>
    </row>
    <row r="186" spans="1:5" s="2" customFormat="1" ht="15">
      <c r="A186" s="5"/>
      <c r="B186" s="41"/>
      <c r="C186" s="6"/>
      <c r="D186" s="73"/>
      <c r="E186" s="73"/>
    </row>
    <row r="187" spans="1:5" s="2" customFormat="1" ht="15">
      <c r="A187" s="5"/>
      <c r="B187" s="41"/>
      <c r="C187" s="6"/>
      <c r="D187" s="73"/>
      <c r="E187" s="73"/>
    </row>
    <row r="188" spans="1:5" s="2" customFormat="1" ht="15">
      <c r="A188" s="5"/>
      <c r="B188" s="41"/>
      <c r="C188" s="6"/>
      <c r="D188" s="73"/>
      <c r="E188" s="73"/>
    </row>
    <row r="189" spans="1:5" s="2" customFormat="1" ht="15">
      <c r="A189" s="5"/>
      <c r="B189" s="41"/>
      <c r="C189" s="6"/>
      <c r="D189" s="73"/>
      <c r="E189" s="73"/>
    </row>
    <row r="190" spans="1:5" s="2" customFormat="1" ht="15">
      <c r="A190" s="5"/>
      <c r="B190" s="41"/>
      <c r="C190" s="6"/>
      <c r="D190" s="73"/>
      <c r="E190" s="73"/>
    </row>
    <row r="191" spans="1:5" s="2" customFormat="1" ht="15">
      <c r="A191" s="5"/>
      <c r="B191" s="41"/>
      <c r="C191" s="6"/>
      <c r="D191" s="73"/>
      <c r="E191" s="73"/>
    </row>
    <row r="192" spans="1:5" s="2" customFormat="1" ht="15">
      <c r="A192" s="5"/>
      <c r="B192" s="41"/>
      <c r="C192" s="6"/>
      <c r="D192" s="73"/>
      <c r="E192" s="73"/>
    </row>
    <row r="193" spans="1:5" s="2" customFormat="1" ht="15">
      <c r="A193" s="5"/>
      <c r="B193" s="41"/>
      <c r="C193" s="6"/>
      <c r="D193" s="73"/>
      <c r="E193" s="73"/>
    </row>
    <row r="194" spans="1:5" s="2" customFormat="1" ht="15">
      <c r="A194" s="5"/>
      <c r="B194" s="41"/>
      <c r="C194" s="6"/>
      <c r="D194" s="73"/>
      <c r="E194" s="73"/>
    </row>
    <row r="195" spans="1:5" s="2" customFormat="1" ht="15">
      <c r="A195" s="5"/>
      <c r="B195" s="41"/>
      <c r="C195" s="6"/>
      <c r="D195" s="73"/>
      <c r="E195" s="73"/>
    </row>
    <row r="196" spans="1:5" s="2" customFormat="1" ht="15">
      <c r="A196" s="26"/>
      <c r="B196" s="41"/>
      <c r="C196" s="26"/>
      <c r="D196" s="73"/>
      <c r="E196" s="73"/>
    </row>
    <row r="197" spans="1:5" s="2" customFormat="1" ht="15">
      <c r="A197" s="23"/>
      <c r="B197" s="51"/>
      <c r="C197" s="23"/>
      <c r="D197" s="73"/>
      <c r="E197" s="73"/>
    </row>
    <row r="198" spans="1:5" s="2" customFormat="1" ht="15">
      <c r="A198" s="26"/>
      <c r="B198" s="41"/>
      <c r="C198" s="26"/>
      <c r="D198" s="73"/>
      <c r="E198" s="73"/>
    </row>
    <row r="199" spans="1:5" s="2" customFormat="1" ht="15">
      <c r="A199" s="26"/>
      <c r="B199" s="41"/>
      <c r="C199" s="26"/>
      <c r="D199" s="73"/>
      <c r="E199" s="73"/>
    </row>
    <row r="200" spans="1:5" s="2" customFormat="1" ht="15">
      <c r="A200" s="23"/>
      <c r="B200" s="51"/>
      <c r="C200" s="23"/>
      <c r="D200" s="73"/>
      <c r="E200" s="73"/>
    </row>
    <row r="201" spans="1:5" s="2" customFormat="1" ht="15">
      <c r="A201" s="24"/>
      <c r="B201" s="65"/>
      <c r="C201" s="24"/>
      <c r="D201" s="73"/>
      <c r="E201" s="73"/>
    </row>
    <row r="202" spans="1:5" s="2" customFormat="1" ht="15">
      <c r="A202" s="23"/>
      <c r="B202" s="51"/>
      <c r="C202" s="23"/>
      <c r="D202" s="73"/>
      <c r="E202" s="73"/>
    </row>
    <row r="203" spans="1:5" s="2" customFormat="1" ht="15">
      <c r="A203" s="23"/>
      <c r="B203" s="51"/>
      <c r="C203" s="23"/>
      <c r="D203" s="73"/>
      <c r="E203" s="73"/>
    </row>
    <row r="204" spans="1:5" s="2" customFormat="1" ht="15">
      <c r="A204" s="24"/>
      <c r="B204" s="65"/>
      <c r="C204" s="24"/>
      <c r="D204" s="73"/>
      <c r="E204" s="73"/>
    </row>
    <row r="205" spans="1:5" s="2" customFormat="1" ht="15">
      <c r="A205" s="24"/>
      <c r="B205" s="65"/>
      <c r="C205" s="24"/>
      <c r="D205" s="73"/>
      <c r="E205" s="73"/>
    </row>
    <row r="206" spans="1:5" s="2" customFormat="1" ht="15">
      <c r="A206" s="23"/>
      <c r="B206" s="51"/>
      <c r="C206" s="23"/>
      <c r="D206" s="73"/>
      <c r="E206" s="73"/>
    </row>
    <row r="207" spans="1:5" s="2" customFormat="1" ht="15">
      <c r="A207" s="23"/>
      <c r="B207" s="51"/>
      <c r="C207" s="23"/>
      <c r="D207" s="73"/>
      <c r="E207" s="73"/>
    </row>
    <row r="208" spans="1:5" s="2" customFormat="1" ht="15">
      <c r="A208" s="23"/>
      <c r="B208" s="51"/>
      <c r="C208" s="23"/>
      <c r="D208" s="73"/>
      <c r="E208" s="73"/>
    </row>
    <row r="209" spans="1:5" s="2" customFormat="1" ht="15">
      <c r="A209" s="26"/>
      <c r="B209" s="41"/>
      <c r="C209" s="26"/>
      <c r="D209" s="73"/>
      <c r="E209" s="73"/>
    </row>
    <row r="210" spans="1:5" s="2" customFormat="1" ht="15">
      <c r="A210" s="26"/>
      <c r="B210" s="41"/>
      <c r="C210" s="26"/>
      <c r="D210" s="82"/>
      <c r="E210" s="82"/>
    </row>
    <row r="211" spans="1:5" s="2" customFormat="1" ht="15">
      <c r="A211" s="26"/>
      <c r="B211" s="41"/>
      <c r="C211" s="26"/>
      <c r="D211" s="73"/>
      <c r="E211" s="73"/>
    </row>
    <row r="212" spans="1:5" s="3" customFormat="1" ht="15">
      <c r="A212" s="26"/>
      <c r="B212" s="41"/>
      <c r="C212" s="26"/>
      <c r="D212" s="69"/>
      <c r="E212" s="69"/>
    </row>
    <row r="213" spans="1:5" s="2" customFormat="1" ht="15">
      <c r="A213" s="5"/>
      <c r="B213" s="41"/>
      <c r="C213" s="6"/>
      <c r="D213" s="69"/>
      <c r="E213" s="69"/>
    </row>
    <row r="224" spans="4:5" ht="15">
      <c r="D224" s="73"/>
      <c r="E224" s="73"/>
    </row>
    <row r="225" spans="4:5" ht="15">
      <c r="D225" s="73"/>
      <c r="E225" s="73"/>
    </row>
    <row r="226" spans="1:5" s="2" customFormat="1" ht="15">
      <c r="A226" s="5"/>
      <c r="B226" s="41"/>
      <c r="C226" s="6"/>
      <c r="D226" s="73"/>
      <c r="E226" s="73"/>
    </row>
    <row r="227" spans="1:5" s="2" customFormat="1" ht="15">
      <c r="A227" s="5"/>
      <c r="B227" s="41"/>
      <c r="C227" s="6"/>
      <c r="D227" s="82"/>
      <c r="E227" s="82"/>
    </row>
    <row r="228" spans="1:5" s="2" customFormat="1" ht="15">
      <c r="A228" s="5"/>
      <c r="B228" s="41"/>
      <c r="C228" s="6"/>
      <c r="D228" s="73"/>
      <c r="E228" s="73"/>
    </row>
    <row r="229" spans="1:5" s="3" customFormat="1" ht="15">
      <c r="A229" s="5"/>
      <c r="B229" s="41"/>
      <c r="C229" s="6"/>
      <c r="D229" s="69"/>
      <c r="E229" s="69"/>
    </row>
    <row r="230" spans="1:5" s="2" customFormat="1" ht="15">
      <c r="A230" s="5"/>
      <c r="B230" s="41"/>
      <c r="C230" s="6"/>
      <c r="D230" s="69"/>
      <c r="E230" s="69"/>
    </row>
    <row r="245" spans="4:5" ht="15">
      <c r="D245" s="73"/>
      <c r="E245" s="73"/>
    </row>
    <row r="247" spans="1:5" s="2" customFormat="1" ht="15">
      <c r="A247" s="5"/>
      <c r="B247" s="41"/>
      <c r="C247" s="6"/>
      <c r="D247" s="69"/>
      <c r="E247" s="69"/>
    </row>
    <row r="248" spans="4:5" ht="15">
      <c r="D248" s="73"/>
      <c r="E248" s="73"/>
    </row>
    <row r="249" spans="4:5" ht="15">
      <c r="D249" s="82"/>
      <c r="E249" s="82"/>
    </row>
    <row r="250" spans="1:5" s="2" customFormat="1" ht="43.5" customHeight="1">
      <c r="A250" s="5"/>
      <c r="B250" s="41"/>
      <c r="C250" s="6"/>
      <c r="D250" s="73"/>
      <c r="E250" s="73"/>
    </row>
    <row r="251" spans="1:5" s="3" customFormat="1" ht="15">
      <c r="A251" s="5"/>
      <c r="B251" s="41"/>
      <c r="C251" s="6"/>
      <c r="D251" s="73"/>
      <c r="E251" s="73"/>
    </row>
    <row r="252" spans="1:5" s="2" customFormat="1" ht="15">
      <c r="A252" s="5"/>
      <c r="B252" s="41"/>
      <c r="C252" s="6"/>
      <c r="D252" s="82"/>
      <c r="E252" s="82"/>
    </row>
    <row r="253" spans="1:5" s="2" customFormat="1" ht="15.75" customHeight="1">
      <c r="A253" s="5"/>
      <c r="B253" s="41"/>
      <c r="C253" s="6"/>
      <c r="D253" s="82"/>
      <c r="E253" s="82"/>
    </row>
    <row r="254" spans="1:5" s="3" customFormat="1" ht="15">
      <c r="A254" s="5"/>
      <c r="B254" s="41"/>
      <c r="C254" s="6"/>
      <c r="D254" s="73"/>
      <c r="E254" s="73"/>
    </row>
    <row r="255" spans="1:5" s="3" customFormat="1" ht="15">
      <c r="A255" s="5"/>
      <c r="B255" s="41"/>
      <c r="C255" s="6"/>
      <c r="D255" s="73"/>
      <c r="E255" s="73"/>
    </row>
    <row r="256" spans="1:5" s="2" customFormat="1" ht="15">
      <c r="A256" s="5"/>
      <c r="B256" s="41"/>
      <c r="C256" s="6"/>
      <c r="D256" s="73"/>
      <c r="E256" s="73"/>
    </row>
    <row r="257" spans="1:5" s="2" customFormat="1" ht="15">
      <c r="A257" s="5"/>
      <c r="B257" s="41"/>
      <c r="C257" s="6"/>
      <c r="D257" s="69"/>
      <c r="E257" s="69"/>
    </row>
    <row r="258" spans="1:5" s="2" customFormat="1" ht="15">
      <c r="A258" s="5"/>
      <c r="B258" s="41"/>
      <c r="C258" s="6"/>
      <c r="D258" s="69"/>
      <c r="E258" s="69"/>
    </row>
  </sheetData>
  <sheetProtection password="C7FC" sheet="1"/>
  <printOptions/>
  <pageMargins left="1.299212598425197" right="0" top="0.984251968503937" bottom="0.7874015748031497" header="0" footer="0"/>
  <pageSetup horizontalDpi="300" verticalDpi="300" orientation="portrait" paperSize="9" r:id="rId1"/>
  <headerFooter alignWithMargins="0">
    <oddFooter>&amp;R&amp;P / &amp;N</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8.79687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Cestno Podjetje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Valentina Velišček</cp:lastModifiedBy>
  <cp:lastPrinted>2013-08-06T08:28:36Z</cp:lastPrinted>
  <dcterms:created xsi:type="dcterms:W3CDTF">2002-10-30T07:10:34Z</dcterms:created>
  <dcterms:modified xsi:type="dcterms:W3CDTF">2013-08-29T06:05:06Z</dcterms:modified>
  <cp:category/>
  <cp:version/>
  <cp:contentType/>
  <cp:contentStatus/>
</cp:coreProperties>
</file>