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20490" windowHeight="8280" tabRatio="793" activeTab="0"/>
  </bookViews>
  <sheets>
    <sheet name="Rekapitulacija" sheetId="1" r:id="rId1"/>
    <sheet name="Nape" sheetId="2" r:id="rId2"/>
    <sheet name="Regulacija" sheetId="3" r:id="rId3"/>
    <sheet name="Ventilatorji" sheetId="4" r:id="rId4"/>
    <sheet name="Strojna  inst." sheetId="5" r:id="rId5"/>
    <sheet name="Elektro inst." sheetId="6" r:id="rId6"/>
  </sheets>
  <definedNames>
    <definedName name="_xlnm.Print_Area" localSheetId="5">'Elektro inst.'!$A$1:$F$152</definedName>
    <definedName name="_xlnm.Print_Area" localSheetId="0">'Rekapitulacija'!$A$1:$G$24</definedName>
    <definedName name="_xlnm.Print_Titles" localSheetId="1">'Nape'!$2:$2</definedName>
    <definedName name="_xlnm.Print_Titles" localSheetId="2">'Regulacija'!$2:$2</definedName>
    <definedName name="_xlnm.Print_Titles" localSheetId="4">'Strojna  inst.'!$2:$2</definedName>
    <definedName name="_xlnm.Print_Titles" localSheetId="3">'Ventilatorji'!$2:$2</definedName>
  </definedNames>
  <calcPr fullCalcOnLoad="1"/>
</workbook>
</file>

<file path=xl/sharedStrings.xml><?xml version="1.0" encoding="utf-8"?>
<sst xmlns="http://schemas.openxmlformats.org/spreadsheetml/2006/main" count="661" uniqueCount="413">
  <si>
    <t>Dimenzije kuhinjske nape:</t>
  </si>
  <si>
    <t>KPL</t>
  </si>
  <si>
    <t>Ethernet komunikacijska kartica.</t>
  </si>
  <si>
    <t>1.1</t>
  </si>
  <si>
    <t>1.2</t>
  </si>
  <si>
    <t>1.3</t>
  </si>
  <si>
    <t>2.1</t>
  </si>
  <si>
    <t>2.2</t>
  </si>
  <si>
    <t>1.4</t>
  </si>
  <si>
    <t>KUHINJSKE NAPE</t>
  </si>
  <si>
    <t>3.1</t>
  </si>
  <si>
    <t>3.2</t>
  </si>
  <si>
    <t>2</t>
  </si>
  <si>
    <t>2.3</t>
  </si>
  <si>
    <t>2.4</t>
  </si>
  <si>
    <t>Glavni odvodni ventilator</t>
  </si>
  <si>
    <t>1</t>
  </si>
  <si>
    <t>•  Dodatni kanalski priključki za dovod svežega temperaturno pripravljenega zraka v prostore kuhinje, ki so od kuhinjske nape bolj oddaljeni.</t>
  </si>
  <si>
    <t>Napa naj bo vgrajena skladno s VDI 2025 tako, da je spodnji rob nape oddaljen od tal 2100 mm. Napa naj zato ne presega višine približno 600 mm.</t>
  </si>
  <si>
    <t>Grelnik vodni</t>
  </si>
  <si>
    <t>Višina H = 620 mm</t>
  </si>
  <si>
    <t>Hidravlični modul za vodno gretje vgrajen v napo</t>
  </si>
  <si>
    <t xml:space="preserve">Zajema končno sestavo kuhinjske nape s sestavnimi deli iz nerjaveče pločevine, ko so osrednji deli kuhinjske nape skladno z navodili obešeni na strop, priklopljeni na prezračevalni sistem in na sistem vodnega ogrevanja. Montaža se izvede preden se pod napo postavijo termični bloki. V kolikor so termični bloki obstoječi, jih mora naročnik zaščititi tako, da serviser lahko hodi po njih. </t>
  </si>
  <si>
    <t>Montaža inox obloge med glavno varčno napo in stropom.</t>
  </si>
  <si>
    <t>Napa je izdelana iz inox pločevine kvalitete 1.4301.</t>
  </si>
  <si>
    <t>Labirintni filtri</t>
  </si>
  <si>
    <t>Ročna regulacijska loputa</t>
  </si>
  <si>
    <t>KOS</t>
  </si>
  <si>
    <t>VENTILATORJI IN OPREMA ZA PREZRAČEVANJE KUHINJE</t>
  </si>
  <si>
    <t>Glavna dovodna ventilatorska naprava</t>
  </si>
  <si>
    <t>Glavni sestavni deli:</t>
  </si>
  <si>
    <t>Regulacijska omara</t>
  </si>
  <si>
    <t>Regulacijska omara nadometne izvedbe, izdelana v zaščiti IP20. V omaro so vgrajeni PLC krmilnik za vodenje celotnega sistema varčne nape,  elementi stikalne tehnike, zaščita, sponke, glavno električno stikalo.</t>
  </si>
  <si>
    <t>• Vodenje frekvenčnih regulatorjev za ventilatorje</t>
  </si>
  <si>
    <t>• Vodenje lokalnega odvoda zraka (klasične odvodne nape) vezanega na skupni odvodni ventilator z glavno varčno napo z naslednjimi  funkcijami
   •  vklop in izklop pretoka zraka,
   •  kratkočasno povečanje pretoka odvedenega zraka s tipko ali s povezavo na kontakt vrat termičnega elementa.</t>
  </si>
  <si>
    <t>• Vzdrževanje nastavljene temperature vpiha oz. prostora za vodno gretje</t>
  </si>
  <si>
    <t>• Samodejno vklapljanje in izklapljanje nape po nastavljeni tedenski časovni shemi - urniku</t>
  </si>
  <si>
    <t>• Nastavljanje in spremljanje obratovalnih parametrov sistema preko upravljalskega panela</t>
  </si>
  <si>
    <t>• Izvajanje varnostnih in zaščitnih funkcij</t>
  </si>
  <si>
    <t>• Alarmiranje motenj in izpadov</t>
  </si>
  <si>
    <t>• Zgodovina motenj in izpadov</t>
  </si>
  <si>
    <t>Panel za upravljanje glavne varčne kuhinjske nape nadometne izvedbe z naslednjimi funkcijami:</t>
  </si>
  <si>
    <t>• Ročno izbiranje pretoka zraka</t>
  </si>
  <si>
    <t>• Upravljanje z razsvetljavo varčne nape</t>
  </si>
  <si>
    <t>• Izvajanje preklopov med letnim in zimskim režimom</t>
  </si>
  <si>
    <t>• Resetiranje napak sistema</t>
  </si>
  <si>
    <t>• Signaliziranje vrste napake, zamašenosti dovodnega filtra in potrebe po pranju odvodnega filtra</t>
  </si>
  <si>
    <t>Ustreza krmilni panel KPM-TS s "touch" zaslonom proizvajalca Provent ali enakovredno.</t>
  </si>
  <si>
    <t>Periferna oprema glavne varčne kuhinjske nape</t>
  </si>
  <si>
    <t>Periferna oprema glavnega odvodnega ventilatorja</t>
  </si>
  <si>
    <t>Sistem občutno zniža povprečen pretok zraka, ki je tudi za več kot 50% nižji od projektiranega pretoka, kar omogoča ustrezen prihranek toplotne energije za ogrevanje in prihranek električne energije za ventilatorje. Skupni varčevalni učinek tega varčevalnega sistema v kombinaciji z drugimi varčevalnimi sistemi varčne kuhinjske nape omogoča v času ogrevanja tudi preko 90% prihranka toplotne energije in v celotnem letnem obdobju tudi preko 60% prihranka električne energije za ventilatorje. Sistem vključuje:
• Krmiljenje sistema
• Ustrezne senzorje
• Zagon in nastavitve sistema</t>
  </si>
  <si>
    <t>Ustreza FM-AVFC2 sistem prilagajanja pretoka zraka  (napa z dvema odvodnima priključkoma za zrak)  proizvajalca Provent ali enakovredno.</t>
  </si>
  <si>
    <t>Servisno vzdrževalni modul</t>
  </si>
  <si>
    <t>Servisno vzdrževalni modul za zagotovitev daljinskega vpogleda v zgodovino delovanja sistema prezračevanja kuhinje, na podlagi katerega se stranki omogoči lažja in hitrejša diagnostika in odprava napak med obratovanjem ter svetovanje pri ukrepih za dosego maksimalne energetske učinkovitosti in dobrih pogojev za delo v kuhinji.</t>
  </si>
  <si>
    <t>Ustreza SMM servisno vzdrževalni modul proizvajalca Provent ali enakovredno.</t>
  </si>
  <si>
    <t>Električni priklop, zagon in šolanje</t>
  </si>
  <si>
    <t>Električni priklop predhodno s strani inštalaterja dobavljenih in napeljanih kablov za prezračevalni sistem kuhinje. Kabli so napeljani do mikrolokacij elementov periferne opreme, v krmilno omaro, v razdelilno omarico v napi ter označeni skladno z načrtom električnih kablov.</t>
  </si>
  <si>
    <t>Prilagoditve  prezračevalnega sistema kuhinje uporabniku, ko je kuhinja že določen čas v obratovanju.</t>
  </si>
  <si>
    <t>Žaluzije in lopute</t>
  </si>
  <si>
    <t>Šolanje uporabnika.</t>
  </si>
  <si>
    <t>Inox obloga med varčno napo in stropom</t>
  </si>
  <si>
    <t>• Vodenje ventilatorja za dovod svežega zraka iz nape v bolj oddaljene prostore kuhinje</t>
  </si>
  <si>
    <t>• Korekcija dovedene količine zraka za kompenzacijo podtlaka, ki nastane pri vklopu dodatnih odvodnih ventilatorjev (odvodnih kuhinjskih nap) v kuhinji</t>
  </si>
  <si>
    <t>Periferna oprema dovodne ventilatorske naprave</t>
  </si>
  <si>
    <t>Dvopoložajno stikalo za vklop in izklop nape.</t>
  </si>
  <si>
    <t>Varčevalni sistem samodejnega prilagajanja pretoka zraka intenzivnosti kuhanja za glavno varčno napo</t>
  </si>
  <si>
    <r>
      <t>Končna sestava varčne nape</t>
    </r>
    <r>
      <rPr>
        <b/>
        <sz val="10"/>
        <color indexed="17"/>
        <rFont val="Arial CE"/>
        <family val="0"/>
      </rPr>
      <t xml:space="preserve"> </t>
    </r>
    <r>
      <rPr>
        <b/>
        <sz val="10"/>
        <rFont val="Arial CE"/>
        <family val="0"/>
      </rPr>
      <t>na objektu</t>
    </r>
  </si>
  <si>
    <t>Glavne regulacijske funkcije, ki jih lahko podpira regulacijski sistem, vezan na glavno varčno napo:</t>
  </si>
  <si>
    <t>Diferenčno tlačno stikalo 20-300 Pa za ugotavljanje zamašenosti filtra dovodne ventilatorske naprave.</t>
  </si>
  <si>
    <t>2.5</t>
  </si>
  <si>
    <t>Periferna oprema odvodne nape nad pomivalnim strojem vezane na skupni odvodni ventilator z glavno varčno napo</t>
  </si>
  <si>
    <t>Hladilni register</t>
  </si>
  <si>
    <t>Zagon prezračevalnega sistema ORM-FR / ORM-EC.</t>
  </si>
  <si>
    <r>
      <t xml:space="preserve">Ustreza hidravlični modul za vodno gretje </t>
    </r>
    <r>
      <rPr>
        <sz val="10"/>
        <rFont val="Arial CE"/>
        <family val="0"/>
      </rPr>
      <t>proizvajalca Provent ali enakovredno.</t>
    </r>
  </si>
  <si>
    <t>Zunanja doza za električni priklop elektromotorja ventilatorja.</t>
  </si>
  <si>
    <t>Diferenčno tlačno stikalo 20-300 Pa za ugotavljanje zamašenosti filtra montirano na napravo.</t>
  </si>
  <si>
    <t>Tipalo tlaka 4-20 mA, 0-250  Pa za regulacijo pretoka odvedenega zraka kuhinjske nape.</t>
  </si>
  <si>
    <t>Ustreza varčna kuhinjska napa Media-D 2950 x 2200 sredinska izvedba proizvajalca Provent ali enakovredno.</t>
  </si>
  <si>
    <t>Inox obloga med napo in stropom. Izdela se na osnovi opravljenih izmer na objektu. Montira se po zgornjem notranjem obodu nape po detajlu proizvajalca nape. Višina obloge je približno 400 mm.</t>
  </si>
  <si>
    <t>Klasična odvodna napa nad pomivalni stroj</t>
  </si>
  <si>
    <t>Pretok odvod: 600 m3/h</t>
  </si>
  <si>
    <t>Ustreza krmilna omara ORM-FR proizvajalca Provent ali enakovredno.</t>
  </si>
  <si>
    <t>Motorni pogon 0-10 V 24 VAC za žaluzijo za regulacijo pretoka zraka.</t>
  </si>
  <si>
    <t>Dolžina L = 2950 mm</t>
  </si>
  <si>
    <t>Širina B = 2200 mm</t>
  </si>
  <si>
    <t>Padec tlaka v napi dovod: 150 Pa</t>
  </si>
  <si>
    <t>Pretok odvod: 4800 m3/h</t>
  </si>
  <si>
    <t>Padec tlaka v napi odvod: 150 Pa</t>
  </si>
  <si>
    <t>Pretok dovod: 4800 m3/h</t>
  </si>
  <si>
    <t>Prehodni regulacijski ventil z motornim pogonom 0-10 V, 24 VAC, Kvs 4, DN 15.</t>
  </si>
  <si>
    <r>
      <t>P</t>
    </r>
    <r>
      <rPr>
        <vertAlign val="subscript"/>
        <sz val="10"/>
        <rFont val="Arial"/>
        <family val="2"/>
      </rPr>
      <t>gr</t>
    </r>
    <r>
      <rPr>
        <sz val="10"/>
        <rFont val="Arial"/>
        <family val="2"/>
      </rPr>
      <t xml:space="preserve"> = 14,7</t>
    </r>
    <r>
      <rPr>
        <sz val="10"/>
        <color indexed="10"/>
        <rFont val="Arial"/>
        <family val="2"/>
      </rPr>
      <t xml:space="preserve"> </t>
    </r>
    <r>
      <rPr>
        <sz val="10"/>
        <rFont val="Arial"/>
        <family val="2"/>
      </rPr>
      <t>kW</t>
    </r>
  </si>
  <si>
    <r>
      <t>T</t>
    </r>
    <r>
      <rPr>
        <vertAlign val="subscript"/>
        <sz val="10"/>
        <rFont val="Arial"/>
        <family val="2"/>
      </rPr>
      <t>vode</t>
    </r>
    <r>
      <rPr>
        <sz val="10"/>
        <rFont val="Arial"/>
        <family val="2"/>
      </rPr>
      <t xml:space="preserve"> = 55/45 °C</t>
    </r>
  </si>
  <si>
    <r>
      <t>Q</t>
    </r>
    <r>
      <rPr>
        <vertAlign val="subscript"/>
        <sz val="10"/>
        <rFont val="Arial"/>
        <family val="2"/>
      </rPr>
      <t>vode</t>
    </r>
    <r>
      <rPr>
        <sz val="10"/>
        <rFont val="Arial"/>
        <family val="2"/>
      </rPr>
      <t xml:space="preserve"> = 1,37 m3/h</t>
    </r>
  </si>
  <si>
    <t>Prehodni regulacijski ventil Kvs 16 z motornim pogonom 0-10 V, 24 VAC za hlajenje.</t>
  </si>
  <si>
    <t>Črpalka sekundarnega ogrevalnega kroga. Pretok grelnega medija  1,37 m3/h, DN 40 (G1 1/2").</t>
  </si>
  <si>
    <r>
      <t xml:space="preserve">Visoko učinkovita varčna kuhinjska napa izdelana iz inox pločevine kvalitete 1.4301 s sistemom vračanja toplote iz odpadnega zraka v sveži zrak z Eurovent certifikatom in izkoristkom tudi preko 65%. Prenosniki toplote zraka imajo dovolj majhne dimenzije, da jih je možno prati v pomivalnem stroju kuhinje. 
V napo je vgrajen visoko učinkovit sistem filtracije z labirintnim filtrom, kovinskim pletenim filtrom in prenosnikom toplote zraka. Sistem filtracije mora imeti certifikat o učinkovitosti izločanja oljnih par po mikronih oljnih delcev skladno s VDI 2052-1. Labirintni filtri morajo biti vgrajeni pod kotom 45 stopinj skladno z zahtevami požarne varnosti po VDI 2052 in NFPA 96. 
Sveži zrak se vpihuje v kuhinjo po celotnem obodu kuhinje, da se doseže enakomeren odvzem viškov toplote okoli elementov za kuhanje in in s tem skladno s VDI 2052 tudi za 25% manjša potreba po svežem zraku. Kuhinjska napa ima ustrezno konstrukcijo sesalnega področja nape, da zagotavlja ob nižjem pretoku zraka z meritvami dokazano visoko učinkovitost sesanja odpadnega zraka. Pomemben element te konstrukcije je skladno s VDI 2052 vpihavanje manjše količine svežega zraka skozi ozke reže  po celotnem notranjem obodu nape nazaj v napo.
Varčna kuhinjska napa vključuje še:
</t>
    </r>
    <r>
      <rPr>
        <sz val="10"/>
        <rFont val="Arial"/>
        <family val="2"/>
      </rPr>
      <t>•  Perforirana prenja stranica nape za vpih zraka.</t>
    </r>
    <r>
      <rPr>
        <sz val="10"/>
        <color indexed="8"/>
        <rFont val="Arial"/>
        <family val="2"/>
      </rPr>
      <t xml:space="preserve">
•  Vodni grelnik za dogrevanje zraka na želeno temperaturo.
•  »By-pass« za prosto hlajenje, reguliran z motornim pogonom.
•  Svetilke vgrajene nad steklom.
•  Kanalski priključki za dovod in odvod zraka.
•  Temperaturna tipala za zrak.</t>
    </r>
  </si>
  <si>
    <r>
      <t>P</t>
    </r>
    <r>
      <rPr>
        <vertAlign val="subscript"/>
        <sz val="10"/>
        <rFont val="Arial"/>
        <family val="2"/>
      </rPr>
      <t>hl</t>
    </r>
    <r>
      <rPr>
        <sz val="10"/>
        <rFont val="Arial"/>
        <family val="2"/>
      </rPr>
      <t xml:space="preserve"> = 25 kW / T</t>
    </r>
    <r>
      <rPr>
        <vertAlign val="subscript"/>
        <sz val="10"/>
        <rFont val="Arial"/>
        <family val="2"/>
      </rPr>
      <t>medij</t>
    </r>
    <r>
      <rPr>
        <sz val="10"/>
        <rFont val="Arial"/>
        <family val="2"/>
      </rPr>
      <t xml:space="preserve"> = 10/15</t>
    </r>
    <r>
      <rPr>
        <sz val="10"/>
        <color indexed="10"/>
        <rFont val="Arial"/>
        <family val="2"/>
      </rPr>
      <t xml:space="preserve"> </t>
    </r>
    <r>
      <rPr>
        <vertAlign val="superscript"/>
        <sz val="10"/>
        <rFont val="Arial"/>
        <family val="2"/>
      </rPr>
      <t>o</t>
    </r>
    <r>
      <rPr>
        <sz val="10"/>
        <rFont val="Arial"/>
        <family val="2"/>
      </rPr>
      <t>C</t>
    </r>
  </si>
  <si>
    <t>Medij je mešanica voda/glikol 80/20 %</t>
  </si>
  <si>
    <t>Ventilatorska enota z IE2 motorjem za frekvenčno regulacijo</t>
  </si>
  <si>
    <t>Pretok: 4800 m3/h</t>
  </si>
  <si>
    <t>Projektirani eksterni tlak: 500 Pa</t>
  </si>
  <si>
    <t xml:space="preserve">Odvodni ventilator z IE2 motorjem za frekvenčno regulacijo, ki ima elektromotor ločen od toka odpadnega zraka skladno s smernicami VDI 2052. </t>
  </si>
  <si>
    <t>Pretok: 5400 m3/h</t>
  </si>
  <si>
    <t>Projektirani eksterni tlak: 400 Pa</t>
  </si>
  <si>
    <t>3.3</t>
  </si>
  <si>
    <t>Ventilator za dovod svežega zraka iz nape v sosednje prostore</t>
  </si>
  <si>
    <t>Kanalski ventilator z EC motorjem</t>
  </si>
  <si>
    <t>Pretok: 1500 m3/h</t>
  </si>
  <si>
    <t>Projektirani eksterni tlak: 150 Pa</t>
  </si>
  <si>
    <t>Hidravlični modul sestavljajo: regulacijski ventil z motornim pogonom, črpalka, dušilni ventil DN25, kroglični ventil DN25, izpustno-polnilni ventil DN15 in potopni temperaturni tipali 24V, 0-10V za merjenje temperature dovedene in odvedene vode skupaj s tulko G1/2".</t>
  </si>
  <si>
    <t>Motorni pogon on-off s povratno vzmetjo 24 VAC za žaluzijo dovodne ventilatorske naprave.</t>
  </si>
  <si>
    <t>Motorni pogon on-off s povratno vzmetjo  24 VAC montiran na žaluzijo.</t>
  </si>
  <si>
    <t>Motorni pogon on-off s povratno vzmetjo 24 VAC montiran na žaluzijo.</t>
  </si>
  <si>
    <t>Varčna kuhinjska napa</t>
  </si>
  <si>
    <t>Ustreza klasična napa Classic-W 1250 x 1250, priključek za kanal 200x200 mm proizvajalaca Provent ali enakovredno.</t>
  </si>
  <si>
    <r>
      <t>Žaluzija 200 x 200</t>
    </r>
    <r>
      <rPr>
        <sz val="10"/>
        <color indexed="10"/>
        <rFont val="Arial CE"/>
        <family val="0"/>
      </rPr>
      <t xml:space="preserve"> </t>
    </r>
    <r>
      <rPr>
        <sz val="10"/>
        <color indexed="8"/>
        <rFont val="Arial CE"/>
        <family val="0"/>
      </rPr>
      <t>za motorni pogon za nastavljanje pretokov na odvodu zraka, ko je odvod (napa) priklopljen na skupni ventilator z glavno varčno napo.</t>
    </r>
  </si>
  <si>
    <t xml:space="preserve">Kanalsko temperaturno tipalo zunanjega zraka NTC do 100°C, 4-20mA skupaj s pritrdilnim elementom R1/2" za prezračevalni kanal </t>
  </si>
  <si>
    <t>Kanalsko temperaturno tipalo zavrženega zraka NTC do 100°C, 4-20mA skupaj s pritrdilnim elementom R1/2" za prezračevalni kanal</t>
  </si>
  <si>
    <t>Prostorsko temperaturno tipalo NTC do 80°C 4-20mA skupaj z montažnim materialom za pritrditev na steno</t>
  </si>
  <si>
    <t>Nazivna moč motorja:  1360W</t>
  </si>
  <si>
    <t>Nazivna moč motorja:  1373 W</t>
  </si>
  <si>
    <t>Napetost:  380 V / 50 Hz</t>
  </si>
  <si>
    <t>Zagonski tok: 23 A</t>
  </si>
  <si>
    <t>Frekvenčni pretvornik za vgradnjo v omaro za dovodni ventilator napetost 380 V, zagonski tok 23 A, moč 1373 kW, IP21</t>
  </si>
  <si>
    <t>Frekvenčni pretvornik za vgradnjo v omaro za odvodni ventilator napetost 380 V, tok 23 A, moč 1360 kW, IP21</t>
  </si>
  <si>
    <r>
      <t>Ventilatorska naprava je kanalskega tipa, notranje izvedba s priključki 180° (in-line), vgrajena v izolirano ohišje s=50mm, t</t>
    </r>
    <r>
      <rPr>
        <vertAlign val="subscript"/>
        <sz val="10"/>
        <rFont val="Arial"/>
        <family val="2"/>
      </rPr>
      <t>zraka,max</t>
    </r>
    <r>
      <rPr>
        <sz val="10"/>
        <rFont val="Arial"/>
        <family val="2"/>
      </rPr>
      <t>=60°C.
Naprava se dobavi komplet z nosilci in obešalnim materialom z antivibracijskimi elementi za montažo pod strop drobnim montažnim materialom.</t>
    </r>
  </si>
  <si>
    <r>
      <t>Ventilatorska naprava je kanalskega tipa za zunanjo montažo, vgrajena v izolirano ohišje s=50mm, izvedba s priključki 90°, motor izven toka zraka za t</t>
    </r>
    <r>
      <rPr>
        <vertAlign val="subscript"/>
        <sz val="10"/>
        <rFont val="Arial"/>
        <family val="2"/>
      </rPr>
      <t>zraka,max</t>
    </r>
    <r>
      <rPr>
        <sz val="10"/>
        <rFont val="Arial"/>
        <family val="2"/>
      </rPr>
      <t>=120°C.
Naprava se dobavi komplet z vroče cinkanimi profili za motnažo na strešni podstavek, antivibracijskimi nogicami ter drobnim montažnim materialom.</t>
    </r>
  </si>
  <si>
    <t>Dušilec zvoka 550x550mm; s=100; n=3; L=1000 mm</t>
  </si>
  <si>
    <t>Elastični priključek na vstopu 550 x 550 mm</t>
  </si>
  <si>
    <t>Žaluzija za motorni pogon 550 x 550 mm</t>
  </si>
  <si>
    <t>Ventilatorska enota MUB 042 500D4-A2 IE2 ali enakovredna</t>
  </si>
  <si>
    <t>Ventilatorska enota MUB/T 042 500D4 IE2 ali enakovreden</t>
  </si>
  <si>
    <t>Ventilatorska enota MUB 025 315EC-A2 ali enakovreden</t>
  </si>
  <si>
    <r>
      <t xml:space="preserve">Nazivna moč motorja: </t>
    </r>
    <r>
      <rPr>
        <sz val="10"/>
        <color indexed="8"/>
        <rFont val="Arial CE"/>
        <family val="0"/>
      </rPr>
      <t xml:space="preserve"> 168 W</t>
    </r>
  </si>
  <si>
    <r>
      <t xml:space="preserve">Nazivni tok/napetost: </t>
    </r>
    <r>
      <rPr>
        <sz val="10"/>
        <color indexed="8"/>
        <rFont val="Arial CE"/>
        <family val="0"/>
      </rPr>
      <t xml:space="preserve"> 1,19 A / 220V 50Hz</t>
    </r>
  </si>
  <si>
    <r>
      <t>Ventilatorska naprava je kanalskega tipa, notranje izvedba s priključki 90°, vgrajena v izolirano ohišje s=50mm, t</t>
    </r>
    <r>
      <rPr>
        <vertAlign val="subscript"/>
        <sz val="10"/>
        <rFont val="Arial"/>
        <family val="2"/>
      </rPr>
      <t>zraka,max</t>
    </r>
    <r>
      <rPr>
        <sz val="10"/>
        <rFont val="Arial"/>
        <family val="2"/>
      </rPr>
      <t>=60°C.
Naprava se dobavi komplet z nosilci in obešalnim materialom z antivibracijskimi elementi za montažo pod strop drobnim montažnim materialom.</t>
    </r>
  </si>
  <si>
    <t>• Vodenje ventila in obtočne črpalke vodnega hladilnika 0-10 V</t>
  </si>
  <si>
    <t>1.5</t>
  </si>
  <si>
    <t>2.6</t>
  </si>
  <si>
    <t>2.7</t>
  </si>
  <si>
    <t>2.8</t>
  </si>
  <si>
    <t>Žaluzija za motorni pogon BxH=915x667mm</t>
  </si>
  <si>
    <t>Filterska enota v izoliranem ohišju s filtroma G4 in G7</t>
  </si>
  <si>
    <t>Kanalski hladilni register - voda (glikol) z izločevalnikom vodnih kapljic</t>
  </si>
  <si>
    <t>Elastični priključek na vstopu BxH=550x550mm</t>
  </si>
  <si>
    <t>Elastični priključek na izstopu BxH=550x550mm</t>
  </si>
  <si>
    <t>Dušilec BxH=550x550mm zvoka s=100; n=3; L=1000 mm</t>
  </si>
  <si>
    <t>Žaluzija za motorni pogon BxH=550x550mm</t>
  </si>
  <si>
    <t>Elastični priključek na vstopu BxH=420x420mm</t>
  </si>
  <si>
    <t>Elastični priključek na izstopu BxH=420x420mm</t>
  </si>
  <si>
    <t>št.</t>
  </si>
  <si>
    <t>Opis</t>
  </si>
  <si>
    <t>količina</t>
  </si>
  <si>
    <t>enota</t>
  </si>
  <si>
    <t>cena/enoto</t>
  </si>
  <si>
    <t>vrednost</t>
  </si>
  <si>
    <t>KUHINJSKE NAPE SKUPAJ</t>
  </si>
  <si>
    <t>REGULACIJA PREZRAČEVANJA KUHINJE SKUPAJ</t>
  </si>
  <si>
    <t>REGULACIJA PREZRAČEVANJA KUHINJE</t>
  </si>
  <si>
    <t>VENTILATORJI IN OPREMA ZA PREZRAČEVANJE KUHINJE SKUPAJ</t>
  </si>
  <si>
    <t xml:space="preserve">Demontaža in ponovna montaža kanalskega tlačnega stikala </t>
  </si>
  <si>
    <t>Dobava in montaža pravokotni prezračevalni kanali</t>
  </si>
  <si>
    <t>max dimenzije do 250 mm</t>
  </si>
  <si>
    <t>max dimenzije do 750 mm</t>
  </si>
  <si>
    <t>KG</t>
  </si>
  <si>
    <t>Dobava in montaža pločevinast spiro kanal</t>
  </si>
  <si>
    <t>izdelan po DIN 24145, deb. 0,5 do Ø160; 0,6 do Ø315 (po normativih), zrakotesen klase II za nadtlak do 2500Pa, skupaj s fazonskimi kosi (en kos je ekvivalent 1,5m) ter tesnilnim in montažnim materialom.</t>
  </si>
  <si>
    <t>M'</t>
  </si>
  <si>
    <t>Ø315</t>
  </si>
  <si>
    <t>Ø250</t>
  </si>
  <si>
    <t>Ø200</t>
  </si>
  <si>
    <t>Ø150</t>
  </si>
  <si>
    <t>max dimenzije do 550 mm</t>
  </si>
  <si>
    <t>max dimenzije do 1000 mm</t>
  </si>
  <si>
    <t xml:space="preserve">in  komore iz inox jeklene pločevine AISI 316 debelina 0,6mm, izdelani po SIST EN 1505, robljeni, tlačne stopnje 2 (2500Pa)  tesnjeni v skladu zahtevami klase II po DIN 24194 spajani s priobnicami F oziroma pasovi komplet z oblikovnimi kosi, prirobnicami, spojnim in tesnilnim, materialom Kanali so sledečih dimezij: </t>
  </si>
  <si>
    <t xml:space="preserve">in  komore iz pocinkane jeklene pločevine debelina 0,6mm, izdelani po SIST EN 1505 oz. robljeni, tlačne stopnje 2 (2500Pa)  tesnjeni v skladu zahtevami klase II po DIN 24194 spajani s priobnicami F oziroma pasovi komplet z oblikovnimi kosi, prirobnicami, spojnim in tesnilnim, materialom Kanali so sledečih dimezij: </t>
  </si>
  <si>
    <t>max dimenzije do 1550 mm</t>
  </si>
  <si>
    <t xml:space="preserve">Dobava in montaža toplotna izolacija za prezračevalne  kanale </t>
  </si>
  <si>
    <t>izdelana iz vulkanizirane sintetične gume z zaprto celično strukturo (l&lt;0,036 W/m·K), debeline s=19 mm, obstojna na temperature od –40 do 85°C, težko gorljiva tip B1 skupaj s pripadajočim samolepilnim trakom oziroma z originalnim lepilom na bazi polikloroprenov ter dodatnim zaščitnim plaščem iz aluminijaste pločevine kompet z drobnim montažnim materialom.</t>
  </si>
  <si>
    <t>M2</t>
  </si>
  <si>
    <t>Dobava in montaža tipska pravokotna, vertikalna, strešna izpušna kapa - deflektor</t>
  </si>
  <si>
    <t xml:space="preserve">Dobava in montaža dovodni prezračevalni ventil </t>
  </si>
  <si>
    <t>za odvod zraka Ø150 tip: PV-2 izdelan iz prašno barvane jeklene pločevine opremljen z regulacijskim krožnikom, komplet z montažnim materialom.</t>
  </si>
  <si>
    <t>Dobava in montaža aluminijasta dovodena prezračevalna rešetka za spiro kanale</t>
  </si>
  <si>
    <t>tip: ASK-4 z nastavljivimi lamelami ter regulacijskim nastavnim delom F skupaj z montažnim in tesnilnim materialom za montažo v spiro kanal.</t>
  </si>
  <si>
    <t>dim: BxH=625x125 mm</t>
  </si>
  <si>
    <t>dim: BxH=525x125 mm</t>
  </si>
  <si>
    <t>dim: BxH=625x75 mm</t>
  </si>
  <si>
    <t xml:space="preserve">Dobava in montaža inox cevi za spajanje po sistemu s "press" spojkami
</t>
  </si>
  <si>
    <t xml:space="preserve">izdelanih iz nerjavečega jekla AISI 316 po EN 10312 za razvode ogrevalne in hladilne vode do t=-35 - 110°C, do PN16, skupaj s press spojkami ter pripadajočimi fazonskimi kosi (en komplet fazona je ekvivalent 1m' cevi), komplet z 
zolacijo cevi (cevaki) izdelanimi iz ekspandiranega polietilena (l&lt;0,033 W/m·K), z zaprto celično strukturo t= –20 do 105°C, skupaj s pripadajočim temperaturno obstojnim lepilom ter zaščitnim plaščem iz aluminijaste pločevine. </t>
  </si>
  <si>
    <r>
      <t xml:space="preserve">DN25 z izolacijo </t>
    </r>
    <r>
      <rPr>
        <sz val="10"/>
        <rFont val="Symbol"/>
        <family val="1"/>
      </rPr>
      <t>f</t>
    </r>
    <r>
      <rPr>
        <sz val="10"/>
        <rFont val="Arial CE"/>
        <family val="0"/>
      </rPr>
      <t>35 s=19 mm</t>
    </r>
  </si>
  <si>
    <r>
      <t xml:space="preserve">DN50 z izolacijo </t>
    </r>
    <r>
      <rPr>
        <sz val="10"/>
        <rFont val="Symbol"/>
        <family val="1"/>
      </rPr>
      <t>f</t>
    </r>
    <r>
      <rPr>
        <sz val="10"/>
        <rFont val="Arial CE"/>
        <family val="0"/>
      </rPr>
      <t>60 s=32 mm</t>
    </r>
  </si>
  <si>
    <r>
      <t xml:space="preserve">DN15 z izolacijo </t>
    </r>
    <r>
      <rPr>
        <sz val="10"/>
        <rFont val="Symbol"/>
        <family val="1"/>
      </rPr>
      <t>f</t>
    </r>
    <r>
      <rPr>
        <sz val="10"/>
        <rFont val="Arial CE"/>
        <family val="0"/>
      </rPr>
      <t>22 s=13 mm</t>
    </r>
  </si>
  <si>
    <t>DN10 brez izolacije</t>
  </si>
  <si>
    <t xml:space="preserve">Dobava in montaža navojni kroglični ventil </t>
  </si>
  <si>
    <t>za klimatizacijske sisteme t=-35 - 110°C PN6 s teflonskim tesnilom, komplet  z montažnim in tesnilnim materialom</t>
  </si>
  <si>
    <t>DN50</t>
  </si>
  <si>
    <t>DN25</t>
  </si>
  <si>
    <t>DN15</t>
  </si>
  <si>
    <t>DN10</t>
  </si>
  <si>
    <t xml:space="preserve">Dobava in montaža navojni, nepovratni ventil, vzmetni </t>
  </si>
  <si>
    <t>Dobava in montaža avtomatskih odzračevalnih lončkov</t>
  </si>
  <si>
    <t xml:space="preserve"> za ogrevalne sisteme skupaj z montažnim in tesnilnim materialom.</t>
  </si>
  <si>
    <t>Dobava in montaža navojni dvovijačnik (holandec)</t>
  </si>
  <si>
    <t>DN40</t>
  </si>
  <si>
    <t>DN32</t>
  </si>
  <si>
    <t>za klimatizacijske sisteme t= -10 do 110°C PN6 s teflonskim tesnilom, komplet  z montažnim in tesnilnim materialom</t>
  </si>
  <si>
    <t>za klimatizacijske sisteme  t= -10 do 110°C, PN6, komplet  z montažnim in tesnilnim materialom</t>
  </si>
  <si>
    <t>Izdelava in montaža odzračevalnih loncev prostorneine 2 lit</t>
  </si>
  <si>
    <t>Dobava in montaža okrogli tekočinski termometer bimetalni</t>
  </si>
  <si>
    <t>za ogrevalne sisteme 0-80°C  komplet s tulko in priključkom R1/2" za priklop na cevovod, skupaj s tesnilnim in montažnim materialom.</t>
  </si>
  <si>
    <t>za klimatizacijske sisteme -30-50°C komplet s tulko in priključkom R1/2" za priklop na cevovod, skupaj s tesnilnim in montažnim materialom.</t>
  </si>
  <si>
    <t>z navojnimi priključki R 1 1/2"/ PN10, t= -10 do 110°C, s sinhronskim PM motojem 220V/50Hz; Pel=9-128W,  opremljena z integriranim frekvenčnim pretvornikom skupaj s termično zaščito, poluževalnim panelom, komplet z montažnim in tesnilnim materialom.</t>
  </si>
  <si>
    <t>Ustreza proizvod Grundfos tip: MAGNA 1 25-80</t>
  </si>
  <si>
    <t xml:space="preserve">Dobava in montaža obtočna črpalka za klimatizacijske sisteme
</t>
  </si>
  <si>
    <t>z navojnimi priključki R 2"/ PN10, t= -10 do 110°C, s sinhronskim PM motojem 220V/50Hz; Pel=9-1151W,  opremljena z integriranim frekvenčnim pretvornikom skupaj s termično zaščito, poluževalnim panelom, komplet z montažnim in tesnilnim materialom.</t>
  </si>
  <si>
    <t>Ustreza proizvod Grundfos tip: MAGNA 1 32-80</t>
  </si>
  <si>
    <t xml:space="preserve">Dobava in montaža obtočna črpalka za ogrevalne sisteme
</t>
  </si>
  <si>
    <t>z navojnimi priključki R 1 1/2"/ PN10, t= -2 do 110°C, s sinhronskim PM motojem 220V/50Hz; Pel=3-26W,  opremljena z integriranim frekvenčnim pretvornikom skupaj s termično zaščito, poluževalnim panelom, komplet z montažnim in tesnilnim materialom.</t>
  </si>
  <si>
    <t>Ustreza proizvod Grundfos tip: ALPHA 2 25-50</t>
  </si>
  <si>
    <t>Dobava in montaža cevnega "S" sifona</t>
  </si>
  <si>
    <t xml:space="preserve"> Ø32 za klima naprave dp=500 Pa skupaj s tesnilnim materialom.  </t>
  </si>
  <si>
    <t>Dobava in montaža: PVC Ø32  odtočna cev</t>
  </si>
  <si>
    <t>za odvod kondenzata od prezračevalnih enot, spajanje z natično mufo, komplet z vsemi fazonskimi kosi (en kos je ekvivalent 1,5 m') ter montažnim in tesnilnim materialom</t>
  </si>
  <si>
    <t>Dobava in montaža ploščati toplotni izmenjevalec</t>
  </si>
  <si>
    <t>Ustreza proizvod Dunfoss tip: XB52M-1-30</t>
  </si>
  <si>
    <t>Izdelava priklopa cevi na obstoječi cevovod</t>
  </si>
  <si>
    <t>skupaj z demontažo izolacije v dolžini 50cm in razrez obstoječega cevovoda za priklop novega skupaj z obnovo toplotne izolacije ter montažnim in tesnilnim materialom</t>
  </si>
  <si>
    <t>dimenzije preboja do 300 x 300 mm</t>
  </si>
  <si>
    <t>dimenzije preboja do 400 x 400 mm</t>
  </si>
  <si>
    <t>dimenzije preboja do 600 x 600 mm</t>
  </si>
  <si>
    <t xml:space="preserve">Izdelava prebojev skozi gradbeno konstrukcijo </t>
  </si>
  <si>
    <t>debeline do 20 cm za razvod strojnih inštalacij skupaj s pozidavo po montaži instalacij.</t>
  </si>
  <si>
    <t xml:space="preserve">Demontaža obstoječega okna (nadsvetloba) </t>
  </si>
  <si>
    <t>v sklopu notranjih vrat skupaj z razširitvijo notranje predelne stene debeline 15cm v površini LxH=300x950mm komplet z zaprtjem odprtine po montaži prezračevalnega kanala z mavčno steno ali panelom.</t>
  </si>
  <si>
    <t xml:space="preserve">Praznjenje ter izpiranje </t>
  </si>
  <si>
    <t>in ponovno polnjenje cevnega sistema, izdelava tlačnega preizkusa s hladno vodo tlaka 6bar, skupaj z izdelavo zapisnika.</t>
  </si>
  <si>
    <t xml:space="preserve">Dobava in montaža obešalnega materila za cevovode </t>
  </si>
  <si>
    <t>skupaj z objemnimi nosilci požarne odpornosti REI30, opremljenimi s parozaporno izolacijo ter protikorozijsko zaščitenimi konzolami za pritrditev na gradbeno konstrukcijo,  skupaj z montažnim materialom.</t>
  </si>
  <si>
    <t>Dobava in montaža obešalnega materila za za pritrditev kanalov</t>
  </si>
  <si>
    <t>in prezračevalne opreme na gradbeno konstrukcijo požarne odpornosti REI30, protikorozijsko zaščitenimi skupaj z montažnim materialom.</t>
  </si>
  <si>
    <t>skupaj z:
- nastavitvijo količin na prezračevalnih elementih,
- tlačnim uravnoteženjem sistema,
- spremljanjem delovanja  naprav in odpravo napak
- nastavitvijo ter kontrolo delovanja krmiljenja;
- kontrola  pretokov;
- izdelava tehnične dokumentacije ter izjav o lastnostih za vse vgrajene proizvode.</t>
  </si>
  <si>
    <t>Zagon in poskusno obratovanje ogrevalnega sitema</t>
  </si>
  <si>
    <t xml:space="preserve"> skupaj z:
- odzračevanjem sistema,
- tlačnim uravnoteženjem sistema,
- pregled delovanja vseh naprav in odpravo morebitnih napak
- nastavitev delovanja avtomatike;
- kontrolo  tlakov in temperatur v sistemu,
- izdelavo tehnične dokumentacije in predajo izjav o skladnosti vgrajenih proizvodov.</t>
  </si>
  <si>
    <t>STROJNE INSTALACIJE SKUPAJ</t>
  </si>
  <si>
    <t>Montaža ter elekrični priklop, zagon in nastavitev strojne opreme:</t>
  </si>
  <si>
    <t>Objekt:</t>
  </si>
  <si>
    <t>SANACIJA PREZRAČEVANJA KUHINJE V VRTCU DESKLE</t>
  </si>
  <si>
    <t>TEHNOLOŠKA OPREMA</t>
  </si>
  <si>
    <t>1. KUHINJSKE NAPE</t>
  </si>
  <si>
    <t>2. REGULACIJA PREZRAČEVANJA KUHINJE</t>
  </si>
  <si>
    <t>3. VENTILATORJI IN OPREMA ZA PREZRAČEVANJE KUHINJE</t>
  </si>
  <si>
    <t>B</t>
  </si>
  <si>
    <t>A</t>
  </si>
  <si>
    <t>TEHNOLŠKA OPREMA</t>
  </si>
  <si>
    <t>B STROJNE INSTALACIJE</t>
  </si>
  <si>
    <t>STROJNE INSTALACIJE</t>
  </si>
  <si>
    <t>TEHNOLOŠKA OPREMA SKUPAJ</t>
  </si>
  <si>
    <t>1.6</t>
  </si>
  <si>
    <t>1.7</t>
  </si>
  <si>
    <t>1.8</t>
  </si>
  <si>
    <t>1.9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</si>
  <si>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</si>
  <si>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</si>
  <si>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</si>
  <si>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</si>
  <si>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</si>
  <si>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</si>
  <si>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</si>
  <si>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</si>
  <si>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</si>
  <si>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</si>
  <si>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</si>
  <si>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</si>
  <si>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</si>
  <si>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</si>
  <si>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</si>
  <si>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</si>
  <si>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</si>
  <si>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</si>
  <si>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</si>
  <si>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</si>
  <si>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</si>
  <si>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</si>
  <si>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</si>
  <si>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</si>
  <si>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</si>
  <si>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</si>
  <si>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Demontaža obstoječe strojne opreme in instalacij:</t>
  </si>
  <si>
    <t>odvodni strešni ventilator dim: 700x600x1000 mm, dovodni kanalski ventilator 600x600x500 mm, odvodni kanalski ventilator 500x500x500mm, kanalski grelni register 600x600x300, obtočna črpalka za ogrevanje, cevovodi za ogrevanje do DN32 v dolžini 6m, prezračevalni kanali do 500x500mm v dolžini 15m, kuhinjski parolov 3500x2300x600mm, odvodna napa 1000x1000x500mm skupaj z vsemi pripadajočimi instalacijami in obešalnim materialom skupaj z odvozom na deponijo oddaljenosti do 15km.</t>
  </si>
  <si>
    <t>(pogoj obratovanje nape za dotoka plina do termičnega bloka)skupaj z zamenjavo priključne tulke R1/2" ter skupaj z montažnim in tesnilnim materialom</t>
  </si>
  <si>
    <t>Dobava in montaža: pravokotni prezračevalni kanali</t>
  </si>
  <si>
    <t>izdelana iz pocinkane jeklene pločevine debelina 0,8 mm opremljen z nastavkom za montažo na podtavek dim: 700x700 mm, komplet z montažnim in tesnilnim, materialom.</t>
  </si>
  <si>
    <t>za ogrevalne siteme izdelani iz jeklene srednjetežke cevi DN80 in zaključnih varilnih kap, komplet z montažnim materialom antikorozijskim in temperaturno obstojnim opleskom.</t>
  </si>
  <si>
    <t>za klimatizacijske sisteme, bakreno lotan, izdelan iz inox plošč AISI316L opremljen z navojnimi priključki R2"  dimenzij LxBxH=256x131x466 mm, toplotene moči Q=25kW;     
 -primar: 7/12°C; dp=9,45kPa; DN50 (R 2")
 -sekundar: 10/15°C; dp=9,72 kPa; DN50 (R 2").
Izmenjevalec se dobavi komplet s tipsko izolacijo, stenskim nosilcem ter montažnim in tesnilnim materialom.</t>
  </si>
  <si>
    <t xml:space="preserve">obtočnih črpalk, kanalskih in cevnih tipal s streni pooblaščenega serviserja skupaj z izdelavo zapisnika  ter vsem motnažnim in priključnim materialom </t>
  </si>
  <si>
    <t xml:space="preserve">Zagon in poizkusno obratovanje prezračevalnega
sistema </t>
  </si>
  <si>
    <t xml:space="preserve">Izdelava preizkusa mikro klime </t>
  </si>
  <si>
    <t xml:space="preserve">s strani pooblaščene organizacije skupaj z izdelavo zapisnika </t>
  </si>
  <si>
    <t xml:space="preserve">Izdelava meritev prezračevalnih količin </t>
  </si>
  <si>
    <t xml:space="preserve">s strani pooblaščene organizacije z izdelavo zapisnika </t>
  </si>
  <si>
    <t xml:space="preserve">Izdelava meritev hrupa </t>
  </si>
  <si>
    <t>1. RAZDELILNE  (dobava in montaža)</t>
  </si>
  <si>
    <t xml:space="preserve">1. RAZDELILNE OMARE -  SKUPAJ: </t>
  </si>
  <si>
    <t>z.št.</t>
  </si>
  <si>
    <t>opis postavke:</t>
  </si>
  <si>
    <t>znesek</t>
  </si>
  <si>
    <t>0.1</t>
  </si>
  <si>
    <t>RAZDELILNA OMARA R-G :</t>
  </si>
  <si>
    <t>Dograditev obstoječe R-G  omare za priključitev razdelilca kuhinjske nape.</t>
  </si>
  <si>
    <t>Trifazni Instalacijski odklopnik tip D - 3 x 35 A</t>
  </si>
  <si>
    <t>kos</t>
  </si>
  <si>
    <t>Vrstne sponke, nevtralna in zaščitna zbiralnica, vezni, montažni in markirni material, enopolna shema, ustrezna izolacijska zaščita pred dotikom delov pod napetostjo</t>
  </si>
  <si>
    <t>kpl</t>
  </si>
  <si>
    <t>Vse skupaj ožičeno in označeno skladno z enopolno in tokovno shemo,  funkcionalno preizkušeno ter  spojeno na instalacijo.</t>
  </si>
  <si>
    <t>Izdelava posnetka obstoječe omare in izdelava komplet delavniških načrtov razdelilne omare ter prilagajanja nove opreme v obstoječ razdelilec.</t>
  </si>
  <si>
    <t>Napisni okvirčki, listki, vrstne sponke, ažurirana enopolna shema</t>
  </si>
  <si>
    <t xml:space="preserve">Ožičenje in priklopi porabnikov </t>
  </si>
  <si>
    <t>SKUPAJ</t>
  </si>
  <si>
    <t>0.2</t>
  </si>
  <si>
    <t>RAZDELILNA OMARA R-NAPA KUHINJA</t>
  </si>
  <si>
    <t>Nadometna pločevinasta omara izdelana iz nerjavne inox pločevine, prašno barvana v RAL po zahtevah naročnika. Dimenzije prilagoditi dobavljeni opremi.</t>
  </si>
  <si>
    <t>Trifazna avtomatska varovalka 3x10 A, vgrajeno v omarico U2Q. Prigradnja komplet z ožičenjem.</t>
  </si>
  <si>
    <t>Trifazni Instalacijski odklopnik tip D - 3 x 25 A</t>
  </si>
  <si>
    <t>Trifazni Instalacijski odklopnik tip D - 3 x 16 A</t>
  </si>
  <si>
    <t>Enofazni Instalacijski odklopnik tip D - 1 x 16 A</t>
  </si>
  <si>
    <t>Enofazni Instalacijski odklopnik tip D - 1 x 10 A</t>
  </si>
  <si>
    <t>Enofazni Instalacijski odklopnik tip D - 1 x 6 A</t>
  </si>
  <si>
    <t>Kontaktor 16 A 4/0</t>
  </si>
  <si>
    <t>Kontaktor 16 A 2/0</t>
  </si>
  <si>
    <t>Stabilizirani napajalnik  230/24 V 100VA</t>
  </si>
  <si>
    <t>Vgradnja in priklop krmilnika nape, vključno z vsemi povezavami, po navodilih dobavitelja opreme.</t>
  </si>
  <si>
    <t>Izdelava povezav krmiljenja nape in perifernih naprav v razdelilcu, po zahtevah in shemah dobavitelja toplotne črpalke</t>
  </si>
  <si>
    <t>ur</t>
  </si>
  <si>
    <t>Vrstne sponke- Nevtralna in zaščitna zbiralnica, vezni, montažni in markirni material, enopolna shema, ustrezna izolacijska zaščita pred dotikom delov pod napetostjo</t>
  </si>
  <si>
    <t>Vse skupaj ožičeno in označeno vključno z izdelavo enopolne in tokovne sheme,  funkcionalno preizkušeno ter  spojeno na instalacijo.</t>
  </si>
  <si>
    <t xml:space="preserve">Zarisovanje, pregled, priklopi, instalacijske meritve, spuščanje v pogon in nepredvidena dela
</t>
  </si>
  <si>
    <t xml:space="preserve">  Drobni montažni in ostali material
</t>
  </si>
  <si>
    <t>OPOMBA:</t>
  </si>
  <si>
    <t>Razdelilna omara za novo napo v kuhinji se napaja iz obstoječega razdelilca R-GR v veži. Izvede se nov napajalni kabel NYY 5x4mm2, do novega razdelilca R Napa</t>
  </si>
  <si>
    <t>Dobava in montaža materiala, preizkušanje in spuščanje v pogon komplet z vsem potrebnim materialom. Sestavni elementi omare, stikala, varovalke in ostala oprema, morajo biti ustreznega proizvajalca – Schneider, ABB,..</t>
  </si>
  <si>
    <t>Dobava in montaža razdelilnih omar, komplet z vso pripadajočo opremo, povezavami in priklopi , ter postavljanjem na v tlorisih določeno mesto. Omare so izdelane iz jeklene pločevine d=2mm, osnovno in dekorativno opleskana, (nadometne in podometne izvedbe). Dimenzijsko je treba razdelilce uskladiti z vgrajeno opremo in prilagoditi vgradnji v dvižnih jaških. Vsi prostostoječi razdelilci imajo podstavek višine 10 cm. Vsaka razdelilna omara mora zagotavljati 20% rezervo!</t>
  </si>
  <si>
    <t>2. VODOVNI  IN CEVNI MATERIAL - KUHINJSKA NAPA SKUPAJ :</t>
  </si>
  <si>
    <t xml:space="preserve">OPOMBA:
Dobava in montaža materiala, preizkušanje in spuščanje v pogon komplet z vsem potrebnim materialom. Za vse postavke velja, da je v ceni upoštevana dobava, usklajevanje z naročnikom in ostalimi izvajalci, montaža in montažni material. 
</t>
  </si>
  <si>
    <t>Dobava in polaganje kabla, položenega delno v beton, delno pod ometom, delno nad ometom v PN cevi, delno po kabelski polici, delno v kabelskem jašku, delno v parapetnem kanalu in delno v instalacijskem kanalu, komplet s kabelskimi čevlji</t>
  </si>
  <si>
    <t>NYM-J 2x1,5 mm2</t>
  </si>
  <si>
    <t>m</t>
  </si>
  <si>
    <t>NYM-J 3x1,5 mm2</t>
  </si>
  <si>
    <t>NYM-J 5x1,5 mm2</t>
  </si>
  <si>
    <t>NYM-J 3x2,5 mm2</t>
  </si>
  <si>
    <t>NYM-J 5x2,5 mm2</t>
  </si>
  <si>
    <t>NYM-J 5x6 mm2</t>
  </si>
  <si>
    <t>OLFLEX100 5G4</t>
  </si>
  <si>
    <t>LIYCY 3x0,75</t>
  </si>
  <si>
    <t>OLFLEX110 2x0,75</t>
  </si>
  <si>
    <t>OLFLEX110 3x0,75</t>
  </si>
  <si>
    <t>OLFLEX100 4G1,5 CY</t>
  </si>
  <si>
    <t>LIYCY 2x0,75</t>
  </si>
  <si>
    <t>OLFLEX100 4G1,5</t>
  </si>
  <si>
    <t>OLFLEX110 4x0,75</t>
  </si>
  <si>
    <t>OLFLEX100 3G1,5</t>
  </si>
  <si>
    <t>CC TAC3 300</t>
  </si>
  <si>
    <t>CC TAC3 1000</t>
  </si>
  <si>
    <t>OLFLEX110 3x1,5</t>
  </si>
  <si>
    <t>OLFLEX110 2x1,5</t>
  </si>
  <si>
    <t>J-Y(ST)Y 2x2x0,6</t>
  </si>
  <si>
    <t>UTP kabel cat. 5</t>
  </si>
  <si>
    <t>H07 V-K 1x6</t>
  </si>
  <si>
    <t>Dobava in polaganje instalacijskih rebrastih samougasne gibljive (RFS) cevi cevi, polaganje direktno v ploščo oziroma opaže pred betoniranjem, podometno v stene ter strop, komplet s pritrdilnim materialom, uvodnicami ter podometnimi razvodnicami raznih dimenzij:</t>
  </si>
  <si>
    <t>prazna I.C. cev 16mm</t>
  </si>
  <si>
    <t>prazna I.C. cev 13mm</t>
  </si>
  <si>
    <t>prazna I.C. cev 36mm</t>
  </si>
  <si>
    <t>Nadometna/podometna plastična razvodna doza, komplet z uvodnicami in pritrdilnim priborom raznih dimenzij:</t>
  </si>
  <si>
    <t xml:space="preserve">Razvodne doze N/O </t>
  </si>
  <si>
    <t xml:space="preserve">Razvodna doza DPN 80 IP55 </t>
  </si>
  <si>
    <t xml:space="preserve">Razvodna doza DPN 150 </t>
  </si>
  <si>
    <t>Dobava  in  montaža PK polic iz perforirane INOX pločevine komplet z obešalnim priborom, komplet  s  stropnimi nosilci  in  spojnimi  komadi - energetika</t>
  </si>
  <si>
    <t xml:space="preserve">PK50x50x2mm </t>
  </si>
  <si>
    <t>PK100x50x2mm</t>
  </si>
  <si>
    <t>PK200x50x2mm</t>
  </si>
  <si>
    <t>Izdelava prebojev v AB zidu oz. plošči ter požarna zatesnitev vseh prebojev -  komplet:</t>
  </si>
  <si>
    <t xml:space="preserve">Konstrukcijsko jeklo, raznih profilov, opleskano z osnovno in končno barvo
</t>
  </si>
  <si>
    <t>kg</t>
  </si>
  <si>
    <t>Drobni montažni in ostali material</t>
  </si>
  <si>
    <t>2. VODOVNI  IN CEVNI MATERIAL - KUHINJSKA NAPA (dobava in montaža)</t>
  </si>
  <si>
    <t>Gradbena pomoč izdelava raznih manjših gradbenih del:</t>
  </si>
  <si>
    <t>izdelava-dolbljenje utorov v zidove dimenzij 50x40 mm, izdelava-dolbljenje utorov v betonske zidove dimenzij 30x40 mm, vrtanje lukenj v betonske plošče in opečnate zidove (debeline cca 20 cm) do premera 32 mm</t>
  </si>
  <si>
    <t>3. INSTALACIJSKA DELA IN MATERIAL - KUHINJSKA NAPA (dobava in montaža)</t>
  </si>
  <si>
    <t>3. INSTALACIJSKA DELA IN MATERIAL - KUHINJSKA NAPA SKUPAJ:</t>
  </si>
  <si>
    <t xml:space="preserve">OPOMBA:
Dobava in montaža materiala, preizkušanje in spuščanje v pogon komplet z vsem potrebnim materialom.
Sestavni instalacijski material in elementi, morajo biti ustreznega proizvajalca – Schneider, ABB, VIMAR,...
</t>
  </si>
  <si>
    <t>Priklop nove kuhinjske nape komplet, po navodilih in zahtevah dobavitelja opreme, vključno z varnostnim sklopom. Kuhinjska napa je montirana v kuhinji.</t>
  </si>
  <si>
    <t xml:space="preserve">Priklop različnih porabnikov, motornih ventilov, ventilatorjev..
</t>
  </si>
  <si>
    <t xml:space="preserve">Priklop  senzorjev in tipal
</t>
  </si>
  <si>
    <t xml:space="preserve">Povezava kovinskih mas z vodnikom za izenačevanje potencialov, komplet z ustreznimi objemkami in pritrdilnim materialom
</t>
  </si>
  <si>
    <r>
      <t>Stalni podometni priključek 230V,16A, komplet z izdelavo pripadajočega izvoda s fleksi kablom preseka do 3x2,5mm</t>
    </r>
    <r>
      <rPr>
        <vertAlign val="superscript"/>
        <sz val="8"/>
        <color indexed="8"/>
        <rFont val="Arial CE"/>
        <family val="0"/>
      </rPr>
      <t xml:space="preserve">2 </t>
    </r>
    <r>
      <rPr>
        <sz val="8"/>
        <color indexed="8"/>
        <rFont val="Arial ce"/>
        <family val="0"/>
      </rPr>
      <t xml:space="preserve"> povprečne dolžine 2 m
</t>
    </r>
  </si>
  <si>
    <r>
      <t>Stalni podometni priključek 3x230/400V,  do 16 A, komplet z izdelavo pripadajočega izvoda s fleksi kablom preseka do 5x6mm</t>
    </r>
    <r>
      <rPr>
        <vertAlign val="superscript"/>
        <sz val="8"/>
        <color indexed="8"/>
        <rFont val="Arial CE"/>
        <family val="0"/>
      </rPr>
      <t xml:space="preserve">2 </t>
    </r>
    <r>
      <rPr>
        <sz val="8"/>
        <color indexed="8"/>
        <rFont val="Arial ce"/>
        <family val="0"/>
      </rPr>
      <t xml:space="preserve"> povprečne dolžine 2 m
</t>
    </r>
  </si>
  <si>
    <t xml:space="preserve">REKAPITULACIJA </t>
  </si>
  <si>
    <t>C</t>
  </si>
  <si>
    <t>ELEKTRO INSTALACIJE</t>
  </si>
  <si>
    <t>cena brez DDV</t>
  </si>
  <si>
    <t xml:space="preserve">       REKAPITULACIJA</t>
  </si>
  <si>
    <t>RAZDELILNE OMARE</t>
  </si>
  <si>
    <t>Izdelava predpisanih poročil o pregledu, preizkusu in meritvah električnih inštalacij in opreme (impedance okvarnih zank, prehodne upornosti ozemljitev, neprekinjenosti zaščitnih vodnikov, izolacijske upornosti, delovanje diferenčne zaščite)</t>
  </si>
  <si>
    <t xml:space="preserve">VREDNOST SKUPAJ BREZ DDV: </t>
  </si>
  <si>
    <t>VODOVNI IN CEVNI MATERIAL - KUHINJSKA NAPA</t>
  </si>
  <si>
    <t>INSTALACIJSKA DELA IN MATERIAL - KUHINJSKA NAPA</t>
  </si>
  <si>
    <t>4. Izdelava predpisanih poročil o pregledu, preizkusu in meritvah električnih inštalacij in opreme - SKUPAJ:</t>
  </si>
  <si>
    <t>4. IZDELAVA PREDPISANIH POROČIL O PREGLEDU, PREIZKUSU IN MERITVAH ELEKTRIČNIH INŠTALACIJ IN OPREME</t>
  </si>
  <si>
    <t>IZDELAVA PREDPISANIH POROČIL O PREGLEDU, PREIZKUSU IN MERITVAH ELEKTRIČNIH INŠTALACIJ IN OPREME</t>
  </si>
  <si>
    <t xml:space="preserve">DDV </t>
  </si>
  <si>
    <t>SKUPAJ Z DDV</t>
  </si>
  <si>
    <t>SKUPAJ  ( A + B + C ) brez DDV</t>
  </si>
  <si>
    <t xml:space="preserve"> </t>
  </si>
</sst>
</file>

<file path=xl/styles.xml><?xml version="1.0" encoding="utf-8"?>
<styleSheet xmlns="http://schemas.openxmlformats.org/spreadsheetml/2006/main">
  <numFmts count="3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0\ &quot;SIT&quot;;\-#,##0\ &quot;SIT&quot;"/>
    <numFmt numFmtId="173" formatCode="#,##0\ &quot;SIT&quot;;[Red]\-#,##0\ &quot;SIT&quot;"/>
    <numFmt numFmtId="174" formatCode="#,##0.00\ &quot;SIT&quot;;\-#,##0.00\ &quot;SIT&quot;"/>
    <numFmt numFmtId="175" formatCode="#,##0.00\ &quot;SIT&quot;;[Red]\-#,##0.00\ &quot;SIT&quot;"/>
    <numFmt numFmtId="176" formatCode="_-* #,##0\ &quot;SIT&quot;_-;\-* #,##0\ &quot;SIT&quot;_-;_-* &quot;-&quot;\ &quot;SIT&quot;_-;_-@_-"/>
    <numFmt numFmtId="177" formatCode="_-* #,##0\ _S_I_T_-;\-* #,##0\ _S_I_T_-;_-* &quot;-&quot;\ _S_I_T_-;_-@_-"/>
    <numFmt numFmtId="178" formatCode="_-* #,##0.00\ &quot;SIT&quot;_-;\-* #,##0.00\ &quot;SIT&quot;_-;_-* &quot;-&quot;??\ &quot;SIT&quot;_-;_-@_-"/>
    <numFmt numFmtId="179" formatCode="_-* #,##0.00\ _S_I_T_-;\-* #,##0.00\ _S_I_T_-;_-* &quot;-&quot;??\ _S_I_T_-;_-@_-"/>
    <numFmt numFmtId="180" formatCode="&quot;True&quot;;&quot;True&quot;;&quot;False&quot;"/>
    <numFmt numFmtId="181" formatCode="&quot;On&quot;;&quot;On&quot;;&quot;Off&quot;"/>
    <numFmt numFmtId="182" formatCode="[$€-2]\ #,##0.00_);[Red]\([$€-2]\ #,##0.00\)"/>
    <numFmt numFmtId="183" formatCode="&quot;Yes&quot;;&quot;Yes&quot;;&quot;No&quot;"/>
    <numFmt numFmtId="184" formatCode="[$-424]d\.\ mmmm\ yyyy"/>
    <numFmt numFmtId="185" formatCode="#,##0.00\ &quot;€&quot;"/>
    <numFmt numFmtId="186" formatCode="#,##0.00&quot; €&quot;"/>
  </numFmts>
  <fonts count="85">
    <font>
      <sz val="10"/>
      <name val="Arial"/>
      <family val="0"/>
    </font>
    <font>
      <sz val="8"/>
      <name val="Arial"/>
      <family val="2"/>
    </font>
    <font>
      <u val="single"/>
      <sz val="10"/>
      <color indexed="12"/>
      <name val="Arial"/>
      <family val="2"/>
    </font>
    <font>
      <u val="single"/>
      <sz val="10"/>
      <color indexed="36"/>
      <name val="Arial"/>
      <family val="2"/>
    </font>
    <font>
      <sz val="10"/>
      <name val="Arial CE"/>
      <family val="0"/>
    </font>
    <font>
      <b/>
      <sz val="10"/>
      <name val="Arial"/>
      <family val="2"/>
    </font>
    <font>
      <b/>
      <sz val="10"/>
      <name val="Arial CE"/>
      <family val="0"/>
    </font>
    <font>
      <sz val="10"/>
      <color indexed="10"/>
      <name val="Arial"/>
      <family val="2"/>
    </font>
    <font>
      <vertAlign val="subscript"/>
      <sz val="10"/>
      <name val="Arial"/>
      <family val="2"/>
    </font>
    <font>
      <b/>
      <i/>
      <u val="single"/>
      <sz val="10"/>
      <name val="Arial"/>
      <family val="2"/>
    </font>
    <font>
      <b/>
      <i/>
      <sz val="10"/>
      <name val="Arial"/>
      <family val="2"/>
    </font>
    <font>
      <vertAlign val="superscript"/>
      <sz val="10"/>
      <name val="Arial"/>
      <family val="2"/>
    </font>
    <font>
      <sz val="10"/>
      <color indexed="8"/>
      <name val="Arial CE"/>
      <family val="0"/>
    </font>
    <font>
      <b/>
      <sz val="10"/>
      <color indexed="17"/>
      <name val="Arial CE"/>
      <family val="0"/>
    </font>
    <font>
      <sz val="10"/>
      <color indexed="8"/>
      <name val="Arial"/>
      <family val="2"/>
    </font>
    <font>
      <sz val="10"/>
      <color indexed="10"/>
      <name val="Arial CE"/>
      <family val="0"/>
    </font>
    <font>
      <b/>
      <sz val="10"/>
      <color indexed="8"/>
      <name val="Arial CE"/>
      <family val="0"/>
    </font>
    <font>
      <b/>
      <sz val="11"/>
      <name val="Arial"/>
      <family val="2"/>
    </font>
    <font>
      <sz val="11"/>
      <name val="Arial"/>
      <family val="2"/>
    </font>
    <font>
      <sz val="10"/>
      <name val="Symbol"/>
      <family val="1"/>
    </font>
    <font>
      <sz val="8"/>
      <color indexed="8"/>
      <name val="Tahoma"/>
      <family val="2"/>
    </font>
    <font>
      <sz val="8"/>
      <color indexed="8"/>
      <name val="Arial ce"/>
      <family val="0"/>
    </font>
    <font>
      <b/>
      <sz val="8"/>
      <color indexed="8"/>
      <name val="Arial ce"/>
      <family val="0"/>
    </font>
    <font>
      <b/>
      <u val="single"/>
      <sz val="10"/>
      <color indexed="8"/>
      <name val="Arial ce"/>
      <family val="0"/>
    </font>
    <font>
      <b/>
      <sz val="10"/>
      <color indexed="8"/>
      <name val="Tahoma"/>
      <family val="2"/>
    </font>
    <font>
      <b/>
      <sz val="8"/>
      <color indexed="8"/>
      <name val="Tahoma"/>
      <family val="2"/>
    </font>
    <font>
      <sz val="11"/>
      <color indexed="8"/>
      <name val="Arial CE"/>
      <family val="0"/>
    </font>
    <font>
      <sz val="8"/>
      <name val="Arial CE"/>
      <family val="0"/>
    </font>
    <font>
      <vertAlign val="superscript"/>
      <sz val="8"/>
      <color indexed="8"/>
      <name val="Arial CE"/>
      <family val="0"/>
    </font>
    <font>
      <b/>
      <sz val="9"/>
      <color indexed="8"/>
      <name val="Tahoma"/>
      <family val="2"/>
    </font>
    <font>
      <sz val="11"/>
      <color indexed="8"/>
      <name val="Calibri"/>
      <family val="2"/>
    </font>
    <font>
      <sz val="11"/>
      <color indexed="9"/>
      <name val="Calibri"/>
      <family val="2"/>
    </font>
    <font>
      <sz val="11"/>
      <color indexed="17"/>
      <name val="Calibri"/>
      <family val="2"/>
    </font>
    <font>
      <b/>
      <sz val="11"/>
      <color indexed="6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10"/>
      <name val="Calibri"/>
      <family val="2"/>
    </font>
    <font>
      <i/>
      <sz val="11"/>
      <color indexed="23"/>
      <name val="Calibri"/>
      <family val="2"/>
    </font>
    <font>
      <sz val="11"/>
      <color indexed="52"/>
      <name val="Calibri"/>
      <family val="2"/>
    </font>
    <font>
      <b/>
      <sz val="11"/>
      <color indexed="9"/>
      <name val="Calibri"/>
      <family val="2"/>
    </font>
    <font>
      <b/>
      <sz val="11"/>
      <color indexed="52"/>
      <name val="Calibri"/>
      <family val="2"/>
    </font>
    <font>
      <sz val="11"/>
      <color indexed="20"/>
      <name val="Calibri"/>
      <family val="2"/>
    </font>
    <font>
      <sz val="11"/>
      <color indexed="62"/>
      <name val="Calibri"/>
      <family val="2"/>
    </font>
    <font>
      <b/>
      <sz val="11"/>
      <color indexed="8"/>
      <name val="Calibri"/>
      <family val="2"/>
    </font>
    <font>
      <b/>
      <sz val="10"/>
      <color indexed="10"/>
      <name val="Arial CE"/>
      <family val="0"/>
    </font>
    <font>
      <b/>
      <sz val="10"/>
      <color indexed="10"/>
      <name val="Arial"/>
      <family val="2"/>
    </font>
    <font>
      <b/>
      <sz val="10"/>
      <color indexed="8"/>
      <name val="Arial"/>
      <family val="2"/>
    </font>
    <font>
      <b/>
      <i/>
      <u val="single"/>
      <sz val="10"/>
      <color indexed="10"/>
      <name val="Arial"/>
      <family val="2"/>
    </font>
    <font>
      <b/>
      <sz val="10"/>
      <color indexed="40"/>
      <name val="Arial CE"/>
      <family val="0"/>
    </font>
    <font>
      <sz val="10"/>
      <color indexed="14"/>
      <name val="Arial"/>
      <family val="2"/>
    </font>
    <font>
      <b/>
      <sz val="10"/>
      <color indexed="14"/>
      <name val="Arial"/>
      <family val="2"/>
    </font>
    <font>
      <sz val="12"/>
      <color indexed="8"/>
      <name val="Arial Narrow"/>
      <family val="2"/>
    </font>
    <font>
      <sz val="11"/>
      <color theme="1"/>
      <name val="Calibri"/>
      <family val="2"/>
    </font>
    <font>
      <sz val="11"/>
      <color theme="0"/>
      <name val="Calibri"/>
      <family val="2"/>
    </font>
    <font>
      <sz val="11"/>
      <color rgb="FF006100"/>
      <name val="Calibri"/>
      <family val="2"/>
    </font>
    <font>
      <b/>
      <sz val="11"/>
      <color rgb="FF3F3F3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F0000"/>
      <name val="Calibri"/>
      <family val="2"/>
    </font>
    <font>
      <i/>
      <sz val="11"/>
      <color rgb="FF7F7F7F"/>
      <name val="Calibri"/>
      <family val="2"/>
    </font>
    <font>
      <sz val="11"/>
      <color rgb="FFFA7D00"/>
      <name val="Calibri"/>
      <family val="2"/>
    </font>
    <font>
      <b/>
      <sz val="11"/>
      <color theme="0"/>
      <name val="Calibri"/>
      <family val="2"/>
    </font>
    <font>
      <b/>
      <sz val="11"/>
      <color rgb="FFFA7D00"/>
      <name val="Calibri"/>
      <family val="2"/>
    </font>
    <font>
      <sz val="11"/>
      <color rgb="FF9C0006"/>
      <name val="Calibri"/>
      <family val="2"/>
    </font>
    <font>
      <sz val="11"/>
      <color rgb="FF3F3F76"/>
      <name val="Calibri"/>
      <family val="2"/>
    </font>
    <font>
      <b/>
      <sz val="11"/>
      <color theme="1"/>
      <name val="Calibri"/>
      <family val="2"/>
    </font>
    <font>
      <b/>
      <sz val="10"/>
      <color rgb="FFFF0000"/>
      <name val="Arial CE"/>
      <family val="0"/>
    </font>
    <font>
      <sz val="10"/>
      <color rgb="FFFF0000"/>
      <name val="Arial"/>
      <family val="2"/>
    </font>
    <font>
      <sz val="10"/>
      <color theme="1"/>
      <name val="Arial"/>
      <family val="2"/>
    </font>
    <font>
      <b/>
      <sz val="10"/>
      <color rgb="FFFF0000"/>
      <name val="Arial"/>
      <family val="2"/>
    </font>
    <font>
      <sz val="10"/>
      <color rgb="FFFF0000"/>
      <name val="Arial CE"/>
      <family val="0"/>
    </font>
    <font>
      <sz val="10"/>
      <color theme="1"/>
      <name val="Arial CE"/>
      <family val="0"/>
    </font>
    <font>
      <b/>
      <sz val="10"/>
      <color theme="1"/>
      <name val="Arial CE"/>
      <family val="0"/>
    </font>
    <font>
      <b/>
      <sz val="10"/>
      <color theme="1"/>
      <name val="Arial"/>
      <family val="2"/>
    </font>
    <font>
      <b/>
      <i/>
      <u val="single"/>
      <sz val="10"/>
      <color rgb="FFFF0000"/>
      <name val="Arial"/>
      <family val="2"/>
    </font>
    <font>
      <b/>
      <sz val="10"/>
      <color rgb="FF00B0F0"/>
      <name val="Arial CE"/>
      <family val="0"/>
    </font>
    <font>
      <sz val="10"/>
      <color rgb="FFFF00FF"/>
      <name val="Arial"/>
      <family val="2"/>
    </font>
    <font>
      <b/>
      <sz val="10"/>
      <color rgb="FFFF00FF"/>
      <name val="Arial"/>
      <family val="2"/>
    </font>
    <font>
      <sz val="12"/>
      <color theme="1"/>
      <name val="Arial Narrow"/>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FFEB9C"/>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C7CE"/>
        <bgColor indexed="64"/>
      </patternFill>
    </fill>
    <fill>
      <patternFill patternType="solid">
        <fgColor rgb="FFFFCC99"/>
        <bgColor indexed="64"/>
      </patternFill>
    </fill>
    <fill>
      <patternFill patternType="solid">
        <fgColor indexed="43"/>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color indexed="63"/>
      </left>
      <right>
        <color indexed="63"/>
      </right>
      <top style="medium"/>
      <bottom style="thin"/>
    </border>
    <border>
      <left style="hair"/>
      <right style="hair"/>
      <top/>
      <bottom style="hair"/>
    </border>
    <border>
      <left/>
      <right/>
      <top style="double"/>
      <bottom/>
    </border>
    <border>
      <left/>
      <right/>
      <top/>
      <bottom style="double"/>
    </border>
    <border>
      <left/>
      <right/>
      <top style="hair">
        <color indexed="8"/>
      </top>
      <bottom style="hair">
        <color indexed="8"/>
      </bottom>
    </border>
    <border>
      <left style="thin"/>
      <right/>
      <top style="thin"/>
      <bottom style="thin"/>
    </border>
    <border>
      <left/>
      <right/>
      <top style="thin"/>
      <bottom style="thin"/>
    </border>
    <border>
      <left/>
      <right/>
      <top style="hair">
        <color indexed="8"/>
      </top>
      <bottom/>
    </border>
    <border>
      <left style="thin"/>
      <right/>
      <top style="thin"/>
      <bottom>
        <color indexed="63"/>
      </bottom>
    </border>
    <border>
      <left/>
      <right/>
      <top style="thin"/>
      <bottom>
        <color indexed="63"/>
      </bottom>
    </border>
    <border>
      <left/>
      <right/>
      <top/>
      <bottom style="hair">
        <color indexed="8"/>
      </bottom>
    </border>
    <border>
      <left/>
      <right style="thin"/>
      <top style="thin"/>
      <bottom style="thin"/>
    </border>
    <border>
      <left/>
      <right/>
      <top/>
      <bottom style="thin"/>
    </border>
    <border>
      <left style="hair">
        <color indexed="8"/>
      </left>
      <right/>
      <top style="hair">
        <color indexed="8"/>
      </top>
      <bottom style="hair">
        <color indexed="8"/>
      </bottom>
    </border>
    <border>
      <left style="hair">
        <color indexed="8"/>
      </left>
      <right/>
      <top style="hair">
        <color indexed="8"/>
      </top>
      <bottom style="thin">
        <color indexed="8"/>
      </bottom>
    </border>
    <border>
      <left/>
      <right/>
      <top style="thin">
        <color indexed="8"/>
      </top>
      <bottom style="thin">
        <color indexed="8"/>
      </bottom>
    </border>
    <border>
      <left>
        <color indexed="63"/>
      </left>
      <right>
        <color indexed="63"/>
      </right>
      <top style="double"/>
      <bottom style="double"/>
    </border>
    <border>
      <left/>
      <right>
        <color indexed="63"/>
      </right>
      <top style="double"/>
      <bottom style="thin"/>
    </border>
    <border>
      <left style="thin"/>
      <right/>
      <top>
        <color indexed="63"/>
      </top>
      <bottom>
        <color indexed="63"/>
      </bottom>
    </border>
    <border>
      <left style="thin">
        <color indexed="8"/>
      </left>
      <right/>
      <top style="thin">
        <color indexed="8"/>
      </top>
      <bottom style="thin">
        <color indexed="8"/>
      </bottom>
    </border>
    <border>
      <left style="hair">
        <color indexed="8"/>
      </left>
      <right/>
      <top style="hair">
        <color indexed="8"/>
      </top>
      <bottom/>
    </border>
    <border>
      <left/>
      <right style="hair">
        <color indexed="8"/>
      </right>
      <top style="hair">
        <color indexed="8"/>
      </top>
      <bottom/>
    </border>
    <border>
      <left style="hair">
        <color indexed="8"/>
      </left>
      <right/>
      <top/>
      <bottom>
        <color indexed="63"/>
      </bottom>
    </border>
    <border>
      <left/>
      <right style="hair">
        <color indexed="8"/>
      </right>
      <top/>
      <bottom>
        <color indexed="63"/>
      </bottom>
    </border>
    <border>
      <left style="hair">
        <color indexed="8"/>
      </left>
      <right style="hair">
        <color indexed="8"/>
      </right>
      <top style="hair">
        <color indexed="8"/>
      </top>
      <bottom style="hair">
        <color indexed="8"/>
      </bottom>
    </border>
    <border>
      <left style="hair">
        <color indexed="8"/>
      </left>
      <right style="hair">
        <color indexed="8"/>
      </right>
      <top style="hair">
        <color indexed="8"/>
      </top>
      <bottom style="thin">
        <color indexed="8"/>
      </bottom>
    </border>
    <border>
      <left style="hair">
        <color indexed="8"/>
      </left>
      <right style="hair">
        <color indexed="8"/>
      </right>
      <top style="thin">
        <color indexed="8"/>
      </top>
      <bottom style="hair">
        <color indexed="8"/>
      </bottom>
    </border>
    <border>
      <left/>
      <right/>
      <top>
        <color indexed="63"/>
      </top>
      <bottom style="thin">
        <color indexed="8"/>
      </bottom>
    </border>
    <border>
      <left>
        <color indexed="63"/>
      </left>
      <right style="hair">
        <color indexed="8"/>
      </right>
      <top>
        <color indexed="63"/>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7" fillId="20" borderId="0" applyNumberFormat="0" applyBorder="0" applyAlignment="0" applyProtection="0"/>
    <xf numFmtId="0" fontId="2" fillId="0" borderId="0" applyNumberFormat="0" applyFill="0" applyBorder="0" applyAlignment="0" applyProtection="0"/>
    <xf numFmtId="0" fontId="58" fillId="21" borderId="1" applyNumberFormat="0" applyAlignment="0" applyProtection="0"/>
    <xf numFmtId="0" fontId="59" fillId="0" borderId="0" applyNumberFormat="0" applyFill="0" applyBorder="0" applyAlignment="0" applyProtection="0"/>
    <xf numFmtId="0" fontId="60" fillId="0" borderId="2" applyNumberFormat="0" applyFill="0" applyAlignment="0" applyProtection="0"/>
    <xf numFmtId="0" fontId="61" fillId="0" borderId="3" applyNumberFormat="0" applyFill="0" applyAlignment="0" applyProtection="0"/>
    <xf numFmtId="0" fontId="62" fillId="0" borderId="4" applyNumberFormat="0" applyFill="0" applyAlignment="0" applyProtection="0"/>
    <xf numFmtId="0" fontId="62" fillId="0" borderId="0" applyNumberFormat="0" applyFill="0" applyBorder="0" applyAlignment="0" applyProtection="0"/>
    <xf numFmtId="0" fontId="18" fillId="0" borderId="0">
      <alignment/>
      <protection/>
    </xf>
    <xf numFmtId="0" fontId="55" fillId="0" borderId="0">
      <alignment/>
      <protection/>
    </xf>
    <xf numFmtId="0" fontId="0" fillId="0" borderId="0">
      <alignment/>
      <protection/>
    </xf>
    <xf numFmtId="0" fontId="63" fillId="22" borderId="0" applyNumberFormat="0" applyBorder="0" applyAlignment="0" applyProtection="0"/>
    <xf numFmtId="0" fontId="3" fillId="0" borderId="0" applyNumberFormat="0" applyFill="0" applyBorder="0" applyAlignment="0" applyProtection="0"/>
    <xf numFmtId="9" fontId="0" fillId="0" borderId="0" applyFont="0" applyFill="0" applyBorder="0" applyAlignment="0" applyProtection="0"/>
    <xf numFmtId="0" fontId="0" fillId="23" borderId="5" applyNumberFormat="0" applyFon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6" fillId="26" borderId="0" applyNumberFormat="0" applyBorder="0" applyAlignment="0" applyProtection="0"/>
    <xf numFmtId="0" fontId="56" fillId="27" borderId="0" applyNumberFormat="0" applyBorder="0" applyAlignment="0" applyProtection="0"/>
    <xf numFmtId="0" fontId="56" fillId="28" borderId="0" applyNumberFormat="0" applyBorder="0" applyAlignment="0" applyProtection="0"/>
    <xf numFmtId="0" fontId="56" fillId="29" borderId="0" applyNumberFormat="0" applyBorder="0" applyAlignment="0" applyProtection="0"/>
    <xf numFmtId="0" fontId="66" fillId="0" borderId="6" applyNumberFormat="0" applyFill="0" applyAlignment="0" applyProtection="0"/>
    <xf numFmtId="0" fontId="67" fillId="30" borderId="7" applyNumberFormat="0" applyAlignment="0" applyProtection="0"/>
    <xf numFmtId="0" fontId="68" fillId="21" borderId="8" applyNumberFormat="0" applyAlignment="0" applyProtection="0"/>
    <xf numFmtId="0" fontId="69" fillId="31"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70" fillId="32" borderId="8" applyNumberFormat="0" applyAlignment="0" applyProtection="0"/>
    <xf numFmtId="0" fontId="71" fillId="0" borderId="9" applyNumberFormat="0" applyFill="0" applyAlignment="0" applyProtection="0"/>
  </cellStyleXfs>
  <cellXfs count="286">
    <xf numFmtId="0" fontId="0" fillId="0" borderId="0" xfId="0" applyAlignment="1">
      <alignment/>
    </xf>
    <xf numFmtId="49" fontId="4" fillId="0" borderId="0" xfId="0" applyNumberFormat="1" applyFont="1" applyFill="1" applyAlignment="1">
      <alignment vertical="top" wrapText="1"/>
    </xf>
    <xf numFmtId="0" fontId="0" fillId="0" borderId="0" xfId="0" applyFont="1" applyFill="1" applyAlignment="1">
      <alignment horizontal="center"/>
    </xf>
    <xf numFmtId="49" fontId="72" fillId="0" borderId="0" xfId="0" applyNumberFormat="1" applyFont="1" applyFill="1" applyAlignment="1">
      <alignment vertical="top" wrapText="1"/>
    </xf>
    <xf numFmtId="0" fontId="0" fillId="0" borderId="0" xfId="0" applyFont="1" applyFill="1" applyAlignment="1">
      <alignment/>
    </xf>
    <xf numFmtId="0" fontId="73" fillId="0" borderId="0" xfId="0" applyFont="1" applyFill="1" applyAlignment="1">
      <alignment/>
    </xf>
    <xf numFmtId="0" fontId="73" fillId="0" borderId="0" xfId="0" applyFont="1" applyFill="1" applyAlignment="1">
      <alignment horizontal="center"/>
    </xf>
    <xf numFmtId="0" fontId="74" fillId="0" borderId="0" xfId="0" applyFont="1" applyFill="1" applyAlignment="1">
      <alignment/>
    </xf>
    <xf numFmtId="0" fontId="75" fillId="0" borderId="0" xfId="0" applyFont="1" applyFill="1" applyAlignment="1">
      <alignment/>
    </xf>
    <xf numFmtId="49" fontId="6" fillId="0" borderId="0" xfId="0" applyNumberFormat="1" applyFont="1" applyFill="1" applyAlignment="1">
      <alignment horizontal="left" vertical="top" wrapText="1"/>
    </xf>
    <xf numFmtId="0" fontId="0" fillId="0" borderId="0" xfId="0" applyFont="1" applyFill="1" applyBorder="1" applyAlignment="1">
      <alignment vertical="top" wrapText="1"/>
    </xf>
    <xf numFmtId="0" fontId="0" fillId="0" borderId="0" xfId="0" applyFont="1" applyFill="1" applyAlignment="1">
      <alignment/>
    </xf>
    <xf numFmtId="49" fontId="6" fillId="0" borderId="0" xfId="0" applyNumberFormat="1" applyFont="1" applyFill="1" applyAlignment="1">
      <alignment vertical="top" wrapText="1"/>
    </xf>
    <xf numFmtId="0" fontId="5" fillId="0" borderId="0" xfId="0" applyFont="1" applyFill="1" applyBorder="1" applyAlignment="1">
      <alignment vertical="top" wrapText="1"/>
    </xf>
    <xf numFmtId="0" fontId="0" fillId="0" borderId="0" xfId="0" applyFont="1" applyFill="1" applyAlignment="1">
      <alignment vertical="top"/>
    </xf>
    <xf numFmtId="0" fontId="5" fillId="0" borderId="0" xfId="0" applyFont="1" applyFill="1" applyAlignment="1">
      <alignment vertical="top"/>
    </xf>
    <xf numFmtId="49" fontId="6" fillId="0" borderId="0" xfId="0" applyNumberFormat="1" applyFont="1" applyFill="1" applyAlignment="1">
      <alignment horizontal="center" vertical="top" wrapText="1"/>
    </xf>
    <xf numFmtId="0" fontId="0" fillId="0" borderId="0" xfId="0" applyNumberFormat="1" applyFont="1" applyFill="1" applyAlignment="1">
      <alignment horizontal="justify" vertical="top" wrapText="1"/>
    </xf>
    <xf numFmtId="0" fontId="5" fillId="0" borderId="0" xfId="0" applyFont="1" applyFill="1" applyAlignment="1">
      <alignment/>
    </xf>
    <xf numFmtId="49" fontId="0" fillId="0" borderId="0" xfId="0" applyNumberFormat="1" applyFont="1" applyFill="1" applyAlignment="1">
      <alignment horizontal="center" vertical="top" wrapText="1"/>
    </xf>
    <xf numFmtId="49" fontId="4" fillId="0" borderId="0" xfId="0" applyNumberFormat="1" applyFont="1" applyFill="1" applyAlignment="1">
      <alignment horizontal="center" vertical="top" wrapText="1"/>
    </xf>
    <xf numFmtId="0" fontId="0" fillId="0" borderId="0" xfId="0" applyFont="1" applyFill="1" applyBorder="1" applyAlignment="1">
      <alignment horizontal="center" vertical="top" wrapText="1"/>
    </xf>
    <xf numFmtId="0" fontId="4" fillId="0" borderId="0" xfId="43" applyNumberFormat="1" applyFont="1" applyFill="1" applyAlignment="1">
      <alignment horizontal="justify" vertical="top" wrapText="1"/>
      <protection/>
    </xf>
    <xf numFmtId="0" fontId="5" fillId="0" borderId="0" xfId="0" applyNumberFormat="1" applyFont="1" applyFill="1" applyAlignment="1">
      <alignment horizontal="justify" vertical="top" wrapText="1"/>
    </xf>
    <xf numFmtId="0" fontId="4" fillId="0" borderId="0" xfId="0" applyNumberFormat="1" applyFont="1" applyFill="1" applyAlignment="1">
      <alignment horizontal="justify" vertical="top" wrapText="1"/>
    </xf>
    <xf numFmtId="0" fontId="6" fillId="0" borderId="0" xfId="0" applyNumberFormat="1" applyFont="1" applyFill="1" applyAlignment="1">
      <alignment horizontal="justify" vertical="top" wrapText="1"/>
    </xf>
    <xf numFmtId="0" fontId="72" fillId="0" borderId="0" xfId="0" applyNumberFormat="1" applyFont="1" applyFill="1" applyAlignment="1">
      <alignment horizontal="justify" vertical="top" wrapText="1"/>
    </xf>
    <xf numFmtId="0" fontId="73" fillId="0" borderId="0" xfId="0" applyNumberFormat="1" applyFont="1" applyFill="1" applyAlignment="1">
      <alignment horizontal="justify" vertical="top" wrapText="1"/>
    </xf>
    <xf numFmtId="0" fontId="76" fillId="0" borderId="0" xfId="43" applyNumberFormat="1" applyFont="1" applyFill="1" applyAlignment="1">
      <alignment horizontal="justify" vertical="top" wrapText="1"/>
      <protection/>
    </xf>
    <xf numFmtId="0" fontId="75" fillId="0" borderId="0" xfId="0" applyNumberFormat="1" applyFont="1" applyFill="1" applyAlignment="1">
      <alignment horizontal="justify" vertical="top" wrapText="1"/>
    </xf>
    <xf numFmtId="0" fontId="76" fillId="0" borderId="0" xfId="0" applyNumberFormat="1" applyFont="1" applyFill="1" applyAlignment="1">
      <alignment horizontal="justify" vertical="top" wrapText="1"/>
    </xf>
    <xf numFmtId="0" fontId="74" fillId="0" borderId="0" xfId="0" applyFont="1" applyFill="1" applyBorder="1" applyAlignment="1">
      <alignment vertical="top" wrapText="1"/>
    </xf>
    <xf numFmtId="0" fontId="77" fillId="0" borderId="0" xfId="0" applyNumberFormat="1" applyFont="1" applyFill="1" applyAlignment="1">
      <alignment horizontal="justify" vertical="top" wrapText="1"/>
    </xf>
    <xf numFmtId="49" fontId="78" fillId="0" borderId="0" xfId="0" applyNumberFormat="1" applyFont="1" applyFill="1" applyAlignment="1">
      <alignment vertical="top" wrapText="1"/>
    </xf>
    <xf numFmtId="0" fontId="79" fillId="0" borderId="0" xfId="0" applyFont="1" applyFill="1" applyAlignment="1">
      <alignment/>
    </xf>
    <xf numFmtId="0" fontId="79" fillId="0" borderId="0" xfId="0" applyFont="1" applyFill="1" applyBorder="1" applyAlignment="1">
      <alignment vertical="top" wrapText="1"/>
    </xf>
    <xf numFmtId="0" fontId="74" fillId="0" borderId="0" xfId="0" applyFont="1" applyFill="1" applyAlignment="1">
      <alignment horizontal="justify" vertical="top" wrapText="1"/>
    </xf>
    <xf numFmtId="0" fontId="74" fillId="0" borderId="0" xfId="0" applyNumberFormat="1" applyFont="1" applyFill="1" applyAlignment="1">
      <alignment horizontal="justify" vertical="top" wrapText="1"/>
    </xf>
    <xf numFmtId="0" fontId="74" fillId="0" borderId="0" xfId="0" applyFont="1" applyFill="1" applyBorder="1" applyAlignment="1">
      <alignment horizontal="center" vertical="top" wrapText="1"/>
    </xf>
    <xf numFmtId="49" fontId="72" fillId="0" borderId="0" xfId="0" applyNumberFormat="1" applyFont="1" applyFill="1" applyAlignment="1">
      <alignment horizontal="left" vertical="top" wrapText="1"/>
    </xf>
    <xf numFmtId="0" fontId="6" fillId="0" borderId="0" xfId="43" applyNumberFormat="1" applyFont="1" applyFill="1" applyAlignment="1">
      <alignment horizontal="justify" vertical="top" wrapText="1"/>
      <protection/>
    </xf>
    <xf numFmtId="0" fontId="79" fillId="0" borderId="0" xfId="0" applyNumberFormat="1" applyFont="1" applyFill="1" applyAlignment="1">
      <alignment horizontal="justify" vertical="top" wrapText="1"/>
    </xf>
    <xf numFmtId="0" fontId="78" fillId="0" borderId="0" xfId="0" applyNumberFormat="1" applyFont="1" applyFill="1" applyAlignment="1">
      <alignment horizontal="justify" vertical="top" wrapText="1"/>
    </xf>
    <xf numFmtId="0" fontId="73" fillId="0" borderId="0" xfId="0" applyFont="1" applyFill="1" applyAlignment="1">
      <alignment horizontal="center" vertical="top"/>
    </xf>
    <xf numFmtId="0" fontId="74" fillId="0" borderId="0" xfId="0" applyFont="1" applyFill="1" applyAlignment="1">
      <alignment vertical="top"/>
    </xf>
    <xf numFmtId="0" fontId="74" fillId="0" borderId="0" xfId="0" applyFont="1" applyFill="1" applyAlignment="1">
      <alignment horizontal="center" vertical="top"/>
    </xf>
    <xf numFmtId="49" fontId="5" fillId="0" borderId="0" xfId="0" applyNumberFormat="1" applyFont="1" applyFill="1" applyAlignment="1">
      <alignment vertical="top"/>
    </xf>
    <xf numFmtId="0" fontId="0" fillId="0" borderId="0" xfId="0" applyFont="1" applyFill="1" applyAlignment="1">
      <alignment horizontal="justify" vertical="top" wrapText="1"/>
    </xf>
    <xf numFmtId="0" fontId="0" fillId="0" borderId="0" xfId="0" applyNumberFormat="1" applyFont="1" applyFill="1" applyAlignment="1">
      <alignment horizontal="left" vertical="top" wrapText="1"/>
    </xf>
    <xf numFmtId="0" fontId="0" fillId="0" borderId="0" xfId="0" applyFont="1" applyFill="1" applyAlignment="1">
      <alignment horizontal="center" vertical="top"/>
    </xf>
    <xf numFmtId="0" fontId="0" fillId="0" borderId="0" xfId="0" applyFont="1" applyFill="1" applyAlignment="1">
      <alignment horizontal="left" vertical="top"/>
    </xf>
    <xf numFmtId="0" fontId="0" fillId="0" borderId="0" xfId="0" applyFont="1" applyFill="1" applyBorder="1" applyAlignment="1">
      <alignment horizontal="left" vertical="top"/>
    </xf>
    <xf numFmtId="0" fontId="73" fillId="0" borderId="0" xfId="0" applyFont="1" applyFill="1" applyBorder="1" applyAlignment="1">
      <alignment horizontal="left" vertical="top"/>
    </xf>
    <xf numFmtId="0" fontId="74" fillId="0" borderId="0" xfId="0" applyFont="1" applyFill="1" applyAlignment="1">
      <alignment horizontal="left" vertical="top"/>
    </xf>
    <xf numFmtId="0" fontId="73" fillId="0" borderId="0" xfId="0" applyFont="1" applyFill="1" applyAlignment="1">
      <alignment horizontal="left" vertical="top"/>
    </xf>
    <xf numFmtId="0" fontId="5" fillId="0" borderId="0" xfId="0" applyFont="1" applyFill="1" applyAlignment="1">
      <alignment horizontal="left" vertical="top"/>
    </xf>
    <xf numFmtId="0" fontId="74" fillId="0" borderId="0" xfId="43" applyFont="1" applyFill="1" applyBorder="1" applyAlignment="1">
      <alignment horizontal="left" vertical="top"/>
      <protection/>
    </xf>
    <xf numFmtId="0" fontId="0" fillId="0" borderId="0" xfId="43" applyFont="1" applyFill="1" applyBorder="1" applyAlignment="1">
      <alignment horizontal="left" vertical="top"/>
      <protection/>
    </xf>
    <xf numFmtId="0" fontId="0" fillId="0" borderId="0" xfId="0" applyFont="1" applyFill="1" applyBorder="1" applyAlignment="1">
      <alignment horizontal="center" vertical="top"/>
    </xf>
    <xf numFmtId="0" fontId="73" fillId="0" borderId="0" xfId="0" applyFont="1" applyFill="1" applyBorder="1" applyAlignment="1">
      <alignment horizontal="center" vertical="top"/>
    </xf>
    <xf numFmtId="0" fontId="5" fillId="0" borderId="0" xfId="0" applyFont="1" applyFill="1" applyAlignment="1">
      <alignment horizontal="center" vertical="top"/>
    </xf>
    <xf numFmtId="0" fontId="0" fillId="0" borderId="0" xfId="43" applyFont="1" applyFill="1" applyBorder="1" applyAlignment="1">
      <alignment horizontal="center" vertical="top"/>
      <protection/>
    </xf>
    <xf numFmtId="0" fontId="79" fillId="0" borderId="0" xfId="0" applyFont="1" applyFill="1" applyAlignment="1">
      <alignment horizontal="center" vertical="top"/>
    </xf>
    <xf numFmtId="0" fontId="74" fillId="0" borderId="0" xfId="0" applyFont="1" applyFill="1" applyBorder="1" applyAlignment="1">
      <alignment horizontal="left" vertical="top"/>
    </xf>
    <xf numFmtId="0" fontId="74" fillId="0" borderId="0" xfId="0" applyFont="1" applyFill="1" applyBorder="1" applyAlignment="1">
      <alignment horizontal="center" vertical="top"/>
    </xf>
    <xf numFmtId="0" fontId="9" fillId="0" borderId="0" xfId="0" applyNumberFormat="1" applyFont="1" applyFill="1" applyAlignment="1">
      <alignment horizontal="justify" vertical="top" wrapText="1"/>
    </xf>
    <xf numFmtId="0" fontId="10" fillId="0" borderId="0" xfId="0" applyNumberFormat="1" applyFont="1" applyFill="1" applyAlignment="1">
      <alignment horizontal="justify" vertical="top" wrapText="1"/>
    </xf>
    <xf numFmtId="0" fontId="0" fillId="0" borderId="0" xfId="0" applyNumberFormat="1" applyFont="1" applyFill="1" applyAlignment="1" quotePrefix="1">
      <alignment horizontal="left" vertical="top" wrapText="1"/>
    </xf>
    <xf numFmtId="0" fontId="74" fillId="0" borderId="0" xfId="0" applyNumberFormat="1" applyFont="1" applyFill="1" applyAlignment="1" quotePrefix="1">
      <alignment horizontal="left" vertical="top" wrapText="1"/>
    </xf>
    <xf numFmtId="0" fontId="0" fillId="0" borderId="0" xfId="0" applyFont="1" applyFill="1" applyAlignment="1">
      <alignment horizontal="left"/>
    </xf>
    <xf numFmtId="49" fontId="5" fillId="0" borderId="0" xfId="0" applyNumberFormat="1" applyFont="1" applyFill="1" applyAlignment="1">
      <alignment horizontal="left" vertical="top"/>
    </xf>
    <xf numFmtId="49" fontId="5" fillId="0" borderId="0" xfId="0" applyNumberFormat="1" applyFont="1" applyFill="1" applyAlignment="1">
      <alignment horizontal="left"/>
    </xf>
    <xf numFmtId="49" fontId="78" fillId="0" borderId="0" xfId="0" applyNumberFormat="1" applyFont="1" applyFill="1" applyAlignment="1">
      <alignment horizontal="left" vertical="top" wrapText="1"/>
    </xf>
    <xf numFmtId="49" fontId="5" fillId="0" borderId="0" xfId="0" applyNumberFormat="1" applyFont="1" applyFill="1" applyBorder="1" applyAlignment="1">
      <alignment horizontal="left" vertical="top" wrapText="1"/>
    </xf>
    <xf numFmtId="49" fontId="73" fillId="0" borderId="0" xfId="0" applyNumberFormat="1" applyFont="1" applyFill="1" applyAlignment="1">
      <alignment horizontal="left" vertical="top"/>
    </xf>
    <xf numFmtId="49" fontId="74" fillId="0" borderId="0" xfId="0" applyNumberFormat="1" applyFont="1" applyFill="1" applyAlignment="1">
      <alignment horizontal="left" vertical="top"/>
    </xf>
    <xf numFmtId="49" fontId="4" fillId="0" borderId="0" xfId="0" applyNumberFormat="1" applyFont="1" applyFill="1" applyAlignment="1">
      <alignment horizontal="left" vertical="top" wrapText="1"/>
    </xf>
    <xf numFmtId="0" fontId="0" fillId="0" borderId="0" xfId="0" applyFont="1" applyFill="1" applyBorder="1" applyAlignment="1">
      <alignment horizontal="left" vertical="top" wrapText="1"/>
    </xf>
    <xf numFmtId="49" fontId="0" fillId="0" borderId="0" xfId="0" applyNumberFormat="1" applyFont="1" applyFill="1" applyAlignment="1">
      <alignment horizontal="left" vertical="top" wrapText="1"/>
    </xf>
    <xf numFmtId="0" fontId="5" fillId="0" borderId="0" xfId="0" applyFont="1" applyFill="1" applyBorder="1" applyAlignment="1">
      <alignment horizontal="left" vertical="top" wrapText="1"/>
    </xf>
    <xf numFmtId="0" fontId="79" fillId="0" borderId="0" xfId="0" applyFont="1" applyFill="1" applyBorder="1" applyAlignment="1">
      <alignment horizontal="left" vertical="top" wrapText="1"/>
    </xf>
    <xf numFmtId="0" fontId="79" fillId="0" borderId="0" xfId="0" applyFont="1" applyFill="1" applyAlignment="1">
      <alignment horizontal="left" vertical="top"/>
    </xf>
    <xf numFmtId="0" fontId="73" fillId="0" borderId="0" xfId="0" applyFont="1" applyFill="1" applyBorder="1" applyAlignment="1">
      <alignment horizontal="left" vertical="top" wrapText="1"/>
    </xf>
    <xf numFmtId="49" fontId="79" fillId="0" borderId="0" xfId="0" applyNumberFormat="1" applyFont="1" applyFill="1" applyAlignment="1">
      <alignment horizontal="left"/>
    </xf>
    <xf numFmtId="0" fontId="73" fillId="0" borderId="0" xfId="43" applyFont="1" applyFill="1" applyBorder="1" applyAlignment="1">
      <alignment horizontal="left" vertical="top"/>
      <protection/>
    </xf>
    <xf numFmtId="0" fontId="0" fillId="0" borderId="0" xfId="0" applyNumberFormat="1" applyFont="1" applyFill="1" applyAlignment="1">
      <alignment horizontal="center" vertical="top" wrapText="1"/>
    </xf>
    <xf numFmtId="49" fontId="0" fillId="0" borderId="0" xfId="0" applyNumberFormat="1" applyFont="1" applyFill="1" applyBorder="1" applyAlignment="1">
      <alignment horizontal="left" vertical="top" wrapText="1"/>
    </xf>
    <xf numFmtId="0" fontId="75" fillId="0" borderId="0" xfId="43" applyFont="1" applyFill="1" applyBorder="1" applyAlignment="1">
      <alignment horizontal="center" vertical="top"/>
      <protection/>
    </xf>
    <xf numFmtId="0" fontId="0" fillId="0" borderId="0" xfId="43" applyFont="1" applyFill="1" applyBorder="1" applyAlignment="1">
      <alignment vertical="top" wrapText="1"/>
      <protection/>
    </xf>
    <xf numFmtId="49" fontId="75" fillId="0" borderId="0" xfId="0" applyNumberFormat="1" applyFont="1" applyFill="1" applyAlignment="1">
      <alignment horizontal="left"/>
    </xf>
    <xf numFmtId="0" fontId="77" fillId="0" borderId="0" xfId="43" applyNumberFormat="1" applyFont="1" applyFill="1" applyAlignment="1">
      <alignment horizontal="justify" vertical="top" wrapText="1"/>
      <protection/>
    </xf>
    <xf numFmtId="0" fontId="73" fillId="0" borderId="0" xfId="0" applyFont="1" applyFill="1" applyBorder="1" applyAlignment="1">
      <alignment horizontal="center"/>
    </xf>
    <xf numFmtId="0" fontId="0" fillId="0" borderId="0" xfId="0" applyFont="1" applyFill="1" applyBorder="1" applyAlignment="1">
      <alignment horizontal="center"/>
    </xf>
    <xf numFmtId="0" fontId="72" fillId="0" borderId="0" xfId="43" applyNumberFormat="1" applyFont="1" applyFill="1" applyAlignment="1">
      <alignment horizontal="justify" vertical="top" wrapText="1"/>
      <protection/>
    </xf>
    <xf numFmtId="0" fontId="75" fillId="0" borderId="0" xfId="43" applyFont="1" applyFill="1" applyBorder="1" applyAlignment="1">
      <alignment horizontal="center"/>
      <protection/>
    </xf>
    <xf numFmtId="0" fontId="73" fillId="0" borderId="0" xfId="43" applyFont="1" applyFill="1" applyBorder="1" applyAlignment="1">
      <alignment horizontal="center"/>
      <protection/>
    </xf>
    <xf numFmtId="0" fontId="0" fillId="0" borderId="0" xfId="43" applyFont="1" applyFill="1" applyBorder="1" applyAlignment="1">
      <alignment horizontal="center"/>
      <protection/>
    </xf>
    <xf numFmtId="0" fontId="74" fillId="0" borderId="0" xfId="43" applyFont="1" applyFill="1" applyBorder="1" applyAlignment="1">
      <alignment horizontal="center"/>
      <protection/>
    </xf>
    <xf numFmtId="0" fontId="74" fillId="0" borderId="0" xfId="0" applyFont="1" applyFill="1" applyAlignment="1">
      <alignment horizontal="center"/>
    </xf>
    <xf numFmtId="0" fontId="74" fillId="0" borderId="0" xfId="0" applyFont="1" applyFill="1" applyBorder="1" applyAlignment="1">
      <alignment horizontal="center"/>
    </xf>
    <xf numFmtId="0" fontId="80" fillId="0" borderId="0" xfId="0" applyNumberFormat="1" applyFont="1" applyFill="1" applyAlignment="1">
      <alignment horizontal="justify" vertical="top" wrapText="1"/>
    </xf>
    <xf numFmtId="0" fontId="5" fillId="0" borderId="0" xfId="0" applyNumberFormat="1" applyFont="1" applyFill="1" applyAlignment="1">
      <alignment horizontal="left" vertical="top" wrapText="1"/>
    </xf>
    <xf numFmtId="0" fontId="74" fillId="0" borderId="0" xfId="0" applyNumberFormat="1" applyFont="1" applyFill="1" applyAlignment="1">
      <alignment horizontal="left" vertical="top" wrapText="1"/>
    </xf>
    <xf numFmtId="0" fontId="81" fillId="0" borderId="0" xfId="0" applyNumberFormat="1" applyFont="1" applyFill="1" applyAlignment="1">
      <alignment horizontal="left" vertical="top" wrapText="1"/>
    </xf>
    <xf numFmtId="0" fontId="73" fillId="0" borderId="0" xfId="0" applyFont="1" applyFill="1" applyAlignment="1">
      <alignment horizontal="left"/>
    </xf>
    <xf numFmtId="0" fontId="73" fillId="0" borderId="0" xfId="0" applyNumberFormat="1" applyFont="1" applyFill="1" applyAlignment="1">
      <alignment horizontal="left" vertical="top" wrapText="1"/>
    </xf>
    <xf numFmtId="0" fontId="79" fillId="0" borderId="0" xfId="0" applyNumberFormat="1" applyFont="1" applyFill="1" applyAlignment="1">
      <alignment horizontal="left" vertical="top" wrapText="1"/>
    </xf>
    <xf numFmtId="0" fontId="77" fillId="0" borderId="0" xfId="0" applyNumberFormat="1" applyFont="1" applyFill="1" applyAlignment="1">
      <alignment horizontal="left" vertical="top" wrapText="1"/>
    </xf>
    <xf numFmtId="0" fontId="78" fillId="0" borderId="0" xfId="0" applyNumberFormat="1" applyFont="1" applyFill="1" applyAlignment="1">
      <alignment horizontal="left" vertical="top" wrapText="1"/>
    </xf>
    <xf numFmtId="0" fontId="74" fillId="0" borderId="0" xfId="0" applyFont="1" applyFill="1" applyAlignment="1">
      <alignment horizontal="left"/>
    </xf>
    <xf numFmtId="0" fontId="5" fillId="0" borderId="0" xfId="0" applyFont="1" applyFill="1" applyAlignment="1">
      <alignment horizontal="left"/>
    </xf>
    <xf numFmtId="49" fontId="76" fillId="0" borderId="0" xfId="0" applyNumberFormat="1" applyFont="1" applyFill="1" applyAlignment="1">
      <alignment horizontal="left" vertical="top" wrapText="1"/>
    </xf>
    <xf numFmtId="49" fontId="74" fillId="0" borderId="0" xfId="0" applyNumberFormat="1" applyFont="1" applyFill="1" applyBorder="1" applyAlignment="1">
      <alignment horizontal="left" vertical="top" wrapText="1"/>
    </xf>
    <xf numFmtId="49" fontId="74" fillId="0" borderId="0" xfId="0" applyNumberFormat="1" applyFont="1" applyFill="1" applyAlignment="1">
      <alignment horizontal="center" vertical="top"/>
    </xf>
    <xf numFmtId="0" fontId="82" fillId="0" borderId="0" xfId="0" applyFont="1" applyFill="1" applyAlignment="1">
      <alignment/>
    </xf>
    <xf numFmtId="0" fontId="83" fillId="0" borderId="0" xfId="0" applyFont="1" applyFill="1" applyAlignment="1">
      <alignment/>
    </xf>
    <xf numFmtId="0" fontId="75" fillId="0" borderId="0" xfId="0" applyFont="1" applyFill="1" applyBorder="1" applyAlignment="1">
      <alignment horizontal="left" vertical="top" wrapText="1"/>
    </xf>
    <xf numFmtId="49" fontId="78" fillId="0" borderId="0" xfId="0" applyNumberFormat="1" applyFont="1" applyFill="1" applyAlignment="1" quotePrefix="1">
      <alignment horizontal="left" vertical="top" wrapText="1"/>
    </xf>
    <xf numFmtId="0" fontId="4" fillId="0" borderId="0" xfId="0" applyNumberFormat="1" applyFont="1" applyFill="1" applyAlignment="1">
      <alignment horizontal="left" vertical="top" wrapText="1"/>
    </xf>
    <xf numFmtId="0" fontId="6" fillId="0" borderId="0" xfId="0" applyNumberFormat="1" applyFont="1" applyFill="1" applyAlignment="1">
      <alignment horizontal="left" vertical="top" wrapText="1"/>
    </xf>
    <xf numFmtId="0" fontId="17" fillId="0" borderId="0" xfId="0" applyFont="1" applyAlignment="1">
      <alignment horizontal="center"/>
    </xf>
    <xf numFmtId="0" fontId="18" fillId="0" borderId="0" xfId="0" applyFont="1" applyAlignment="1">
      <alignment/>
    </xf>
    <xf numFmtId="0" fontId="18" fillId="0" borderId="0" xfId="0" applyFont="1" applyAlignment="1">
      <alignment horizontal="center"/>
    </xf>
    <xf numFmtId="0" fontId="18" fillId="0" borderId="0" xfId="0" applyFont="1" applyAlignment="1">
      <alignment/>
    </xf>
    <xf numFmtId="0" fontId="18" fillId="0" borderId="0" xfId="0" applyFont="1" applyBorder="1" applyAlignment="1">
      <alignment/>
    </xf>
    <xf numFmtId="0" fontId="17" fillId="0" borderId="10" xfId="0" applyFont="1" applyBorder="1" applyAlignment="1">
      <alignment horizontal="center" shrinkToFit="1"/>
    </xf>
    <xf numFmtId="0" fontId="17" fillId="0" borderId="0" xfId="0" applyFont="1" applyBorder="1" applyAlignment="1">
      <alignment horizontal="center" shrinkToFit="1"/>
    </xf>
    <xf numFmtId="0" fontId="5" fillId="0" borderId="10" xfId="0" applyFont="1" applyBorder="1" applyAlignment="1">
      <alignment horizontal="center"/>
    </xf>
    <xf numFmtId="0" fontId="5" fillId="0" borderId="10" xfId="0" applyFont="1" applyBorder="1" applyAlignment="1">
      <alignment horizontal="center" shrinkToFit="1"/>
    </xf>
    <xf numFmtId="0" fontId="5" fillId="0" borderId="0" xfId="0" applyFont="1" applyBorder="1" applyAlignment="1">
      <alignment horizontal="center"/>
    </xf>
    <xf numFmtId="0" fontId="5" fillId="0" borderId="0" xfId="0" applyFont="1" applyBorder="1" applyAlignment="1">
      <alignment horizontal="center" shrinkToFit="1"/>
    </xf>
    <xf numFmtId="0" fontId="17" fillId="33" borderId="10" xfId="41" applyFont="1" applyFill="1" applyBorder="1" applyAlignment="1" applyProtection="1">
      <alignment horizontal="center" shrinkToFit="1"/>
      <protection hidden="1"/>
    </xf>
    <xf numFmtId="0" fontId="17" fillId="33" borderId="10" xfId="41" applyFont="1" applyFill="1" applyBorder="1" applyAlignment="1" applyProtection="1">
      <alignment horizontal="justify" vertical="center" shrinkToFit="1"/>
      <protection hidden="1"/>
    </xf>
    <xf numFmtId="0" fontId="17" fillId="33" borderId="10" xfId="41" applyFont="1" applyFill="1" applyBorder="1" applyAlignment="1" applyProtection="1">
      <alignment horizontal="justify" vertical="top" shrinkToFit="1"/>
      <protection locked="0"/>
    </xf>
    <xf numFmtId="4" fontId="17" fillId="33" borderId="10" xfId="41" applyNumberFormat="1" applyFont="1" applyFill="1" applyBorder="1" applyAlignment="1" applyProtection="1">
      <alignment horizontal="center" shrinkToFit="1"/>
      <protection hidden="1"/>
    </xf>
    <xf numFmtId="0" fontId="72" fillId="0" borderId="0" xfId="0" applyNumberFormat="1" applyFont="1" applyFill="1" applyAlignment="1">
      <alignment vertical="top" wrapText="1"/>
    </xf>
    <xf numFmtId="0" fontId="6" fillId="0" borderId="0" xfId="0" applyNumberFormat="1" applyFont="1" applyFill="1" applyAlignment="1">
      <alignment vertical="top" wrapText="1"/>
    </xf>
    <xf numFmtId="0" fontId="78" fillId="0" borderId="0" xfId="0" applyNumberFormat="1" applyFont="1" applyFill="1" applyAlignment="1">
      <alignment horizontal="left" vertical="center" wrapText="1"/>
    </xf>
    <xf numFmtId="49" fontId="6" fillId="0" borderId="0" xfId="0" applyNumberFormat="1" applyFont="1" applyFill="1" applyAlignment="1">
      <alignment vertical="center" wrapText="1"/>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xf>
    <xf numFmtId="0" fontId="0" fillId="0" borderId="0" xfId="0" applyFont="1" applyFill="1" applyAlignment="1">
      <alignment vertical="center"/>
    </xf>
    <xf numFmtId="0" fontId="0" fillId="0" borderId="0" xfId="0" applyFont="1" applyFill="1" applyBorder="1" applyAlignment="1">
      <alignment horizontal="left"/>
    </xf>
    <xf numFmtId="0" fontId="18" fillId="0" borderId="0" xfId="0" applyFont="1" applyAlignment="1">
      <alignment horizontal="left" vertical="top" wrapText="1"/>
    </xf>
    <xf numFmtId="0" fontId="1" fillId="0" borderId="0" xfId="0" applyNumberFormat="1" applyFont="1" applyFill="1" applyBorder="1" applyAlignment="1">
      <alignment horizontal="left" vertical="top" wrapText="1"/>
    </xf>
    <xf numFmtId="0" fontId="84" fillId="0" borderId="11" xfId="42" applyFont="1" applyBorder="1" applyAlignment="1" applyProtection="1">
      <alignment vertical="top" wrapText="1"/>
      <protection/>
    </xf>
    <xf numFmtId="17" fontId="0" fillId="0" borderId="0" xfId="0" applyNumberFormat="1" applyFont="1" applyFill="1" applyAlignment="1">
      <alignment horizontal="left"/>
    </xf>
    <xf numFmtId="185" fontId="0" fillId="0" borderId="12" xfId="0" applyNumberFormat="1" applyFont="1" applyFill="1" applyBorder="1" applyAlignment="1">
      <alignment horizontal="right" wrapText="1"/>
    </xf>
    <xf numFmtId="0" fontId="5" fillId="0" borderId="13" xfId="0" applyFont="1" applyFill="1" applyBorder="1" applyAlignment="1">
      <alignment horizontal="center" vertical="top" wrapText="1"/>
    </xf>
    <xf numFmtId="0" fontId="17" fillId="0" borderId="0" xfId="0" applyFont="1" applyBorder="1" applyAlignment="1">
      <alignment horizontal="left" shrinkToFit="1"/>
    </xf>
    <xf numFmtId="0" fontId="17" fillId="0" borderId="0" xfId="0" applyFont="1" applyBorder="1" applyAlignment="1">
      <alignment horizontal="left"/>
    </xf>
    <xf numFmtId="0" fontId="5" fillId="0" borderId="13" xfId="0" applyFont="1" applyFill="1" applyBorder="1" applyAlignment="1">
      <alignment vertical="top" wrapText="1"/>
    </xf>
    <xf numFmtId="0" fontId="4" fillId="0" borderId="0" xfId="0" applyNumberFormat="1" applyFont="1" applyFill="1" applyAlignment="1">
      <alignment/>
    </xf>
    <xf numFmtId="0" fontId="4" fillId="0" borderId="0" xfId="0" applyFont="1" applyFill="1" applyAlignment="1">
      <alignment/>
    </xf>
    <xf numFmtId="0" fontId="21" fillId="0" borderId="14" xfId="0" applyFont="1" applyFill="1" applyBorder="1" applyAlignment="1">
      <alignment horizontal="center"/>
    </xf>
    <xf numFmtId="0" fontId="21" fillId="0" borderId="0" xfId="0" applyFont="1" applyFill="1" applyBorder="1" applyAlignment="1">
      <alignment horizontal="center" vertical="top" wrapText="1"/>
    </xf>
    <xf numFmtId="49" fontId="21" fillId="0" borderId="0" xfId="0" applyNumberFormat="1" applyFont="1" applyFill="1" applyBorder="1" applyAlignment="1">
      <alignment horizontal="left" vertical="top" wrapText="1"/>
    </xf>
    <xf numFmtId="0" fontId="21" fillId="0" borderId="0" xfId="0" applyFont="1" applyFill="1" applyBorder="1" applyAlignment="1">
      <alignment horizontal="right" vertical="top" wrapText="1"/>
    </xf>
    <xf numFmtId="0" fontId="21" fillId="0" borderId="0" xfId="0" applyFont="1" applyFill="1" applyBorder="1" applyAlignment="1">
      <alignment vertical="top" wrapText="1"/>
    </xf>
    <xf numFmtId="0" fontId="21" fillId="0" borderId="0" xfId="0" applyNumberFormat="1" applyFont="1" applyFill="1" applyBorder="1" applyAlignment="1">
      <alignment horizontal="center" vertical="top" wrapText="1"/>
    </xf>
    <xf numFmtId="49" fontId="21" fillId="0" borderId="0" xfId="0" applyNumberFormat="1" applyFont="1" applyFill="1" applyBorder="1" applyAlignment="1">
      <alignment horizontal="right" vertical="top" wrapText="1"/>
    </xf>
    <xf numFmtId="0" fontId="21" fillId="0" borderId="0" xfId="0" applyNumberFormat="1" applyFont="1" applyFill="1" applyBorder="1" applyAlignment="1">
      <alignment vertical="top" wrapText="1"/>
    </xf>
    <xf numFmtId="49" fontId="22" fillId="0" borderId="15" xfId="0" applyNumberFormat="1" applyFont="1" applyFill="1" applyBorder="1" applyAlignment="1">
      <alignment horizontal="center" vertical="top" wrapText="1"/>
    </xf>
    <xf numFmtId="49" fontId="22" fillId="0" borderId="16" xfId="0" applyNumberFormat="1" applyFont="1" applyFill="1" applyBorder="1" applyAlignment="1">
      <alignment horizontal="left" vertical="top" wrapText="1"/>
    </xf>
    <xf numFmtId="49" fontId="22" fillId="0" borderId="16" xfId="0" applyNumberFormat="1" applyFont="1" applyFill="1" applyBorder="1" applyAlignment="1">
      <alignment horizontal="right" vertical="top" wrapText="1"/>
    </xf>
    <xf numFmtId="0" fontId="22" fillId="0" borderId="16" xfId="0" applyNumberFormat="1" applyFont="1" applyFill="1" applyBorder="1" applyAlignment="1">
      <alignment horizontal="right" vertical="top" wrapText="1"/>
    </xf>
    <xf numFmtId="0" fontId="21" fillId="0" borderId="0" xfId="0" applyFont="1" applyFill="1" applyBorder="1" applyAlignment="1">
      <alignment horizontal="center"/>
    </xf>
    <xf numFmtId="0" fontId="22" fillId="0" borderId="0" xfId="0" applyFont="1" applyFill="1" applyBorder="1" applyAlignment="1">
      <alignment horizontal="center" vertical="top" wrapText="1"/>
    </xf>
    <xf numFmtId="0" fontId="21" fillId="0" borderId="0" xfId="0" applyFont="1" applyFill="1" applyBorder="1" applyAlignment="1">
      <alignment horizontal="left" vertical="top" wrapText="1"/>
    </xf>
    <xf numFmtId="186" fontId="21" fillId="0" borderId="0" xfId="0" applyNumberFormat="1" applyFont="1" applyFill="1" applyBorder="1" applyAlignment="1">
      <alignment horizontal="right" vertical="top"/>
    </xf>
    <xf numFmtId="49" fontId="22" fillId="0" borderId="0" xfId="0" applyNumberFormat="1" applyFont="1" applyFill="1" applyBorder="1" applyAlignment="1">
      <alignment horizontal="center" vertical="top" wrapText="1"/>
    </xf>
    <xf numFmtId="49" fontId="21" fillId="0" borderId="0" xfId="0" applyNumberFormat="1" applyFont="1" applyFill="1" applyBorder="1" applyAlignment="1">
      <alignment vertical="top" wrapText="1"/>
    </xf>
    <xf numFmtId="9" fontId="21" fillId="0" borderId="0" xfId="0" applyNumberFormat="1" applyFont="1" applyFill="1" applyBorder="1" applyAlignment="1">
      <alignment horizontal="right" vertical="top" wrapText="1"/>
    </xf>
    <xf numFmtId="186" fontId="21" fillId="0" borderId="0" xfId="0" applyNumberFormat="1" applyFont="1" applyFill="1" applyBorder="1" applyAlignment="1">
      <alignment horizontal="right" vertical="top" wrapText="1"/>
    </xf>
    <xf numFmtId="0" fontId="22" fillId="0" borderId="16" xfId="0" applyFont="1" applyFill="1" applyBorder="1" applyAlignment="1">
      <alignment horizontal="right" vertical="top" wrapText="1"/>
    </xf>
    <xf numFmtId="0" fontId="21" fillId="0" borderId="17" xfId="0" applyFont="1" applyFill="1" applyBorder="1" applyAlignment="1">
      <alignment horizontal="center"/>
    </xf>
    <xf numFmtId="49" fontId="22" fillId="0" borderId="0" xfId="0" applyNumberFormat="1" applyFont="1" applyFill="1" applyBorder="1" applyAlignment="1">
      <alignment horizontal="center" vertical="center"/>
    </xf>
    <xf numFmtId="49" fontId="22" fillId="0" borderId="0" xfId="0" applyNumberFormat="1" applyFont="1" applyFill="1" applyBorder="1" applyAlignment="1">
      <alignment horizontal="left" vertical="center" wrapText="1"/>
    </xf>
    <xf numFmtId="49" fontId="22" fillId="0" borderId="0" xfId="0" applyNumberFormat="1" applyFont="1" applyFill="1" applyBorder="1" applyAlignment="1">
      <alignment horizontal="right" vertical="center"/>
    </xf>
    <xf numFmtId="0" fontId="4" fillId="0" borderId="0" xfId="0" applyNumberFormat="1" applyFont="1" applyFill="1" applyBorder="1" applyAlignment="1">
      <alignment/>
    </xf>
    <xf numFmtId="49" fontId="22" fillId="0" borderId="18" xfId="0" applyNumberFormat="1" applyFont="1" applyFill="1" applyBorder="1" applyAlignment="1">
      <alignment horizontal="center" vertical="center"/>
    </xf>
    <xf numFmtId="49" fontId="22" fillId="0" borderId="19" xfId="0" applyNumberFormat="1" applyFont="1" applyFill="1" applyBorder="1" applyAlignment="1">
      <alignment horizontal="left" vertical="center" wrapText="1"/>
    </xf>
    <xf numFmtId="49" fontId="22" fillId="0" borderId="19" xfId="0" applyNumberFormat="1" applyFont="1" applyFill="1" applyBorder="1" applyAlignment="1">
      <alignment horizontal="right" vertical="center"/>
    </xf>
    <xf numFmtId="49" fontId="22" fillId="0" borderId="19" xfId="0" applyNumberFormat="1" applyFont="1" applyFill="1" applyBorder="1" applyAlignment="1">
      <alignment horizontal="center" vertical="center"/>
    </xf>
    <xf numFmtId="0" fontId="21" fillId="0" borderId="20" xfId="0" applyFont="1" applyFill="1" applyBorder="1" applyAlignment="1">
      <alignment horizontal="center"/>
    </xf>
    <xf numFmtId="0" fontId="22" fillId="0" borderId="0" xfId="0" applyFont="1" applyFill="1" applyBorder="1" applyAlignment="1">
      <alignment horizontal="center"/>
    </xf>
    <xf numFmtId="0" fontId="16" fillId="0" borderId="0" xfId="0" applyFont="1" applyFill="1" applyBorder="1" applyAlignment="1">
      <alignment horizontal="center"/>
    </xf>
    <xf numFmtId="0" fontId="22" fillId="0" borderId="0" xfId="0" applyNumberFormat="1" applyFont="1" applyFill="1" applyBorder="1" applyAlignment="1">
      <alignment horizontal="center" vertical="top" wrapText="1"/>
    </xf>
    <xf numFmtId="0" fontId="21" fillId="0" borderId="0" xfId="0" applyNumberFormat="1" applyFont="1" applyFill="1" applyBorder="1" applyAlignment="1">
      <alignment horizontal="right" vertical="top" wrapText="1"/>
    </xf>
    <xf numFmtId="49" fontId="26" fillId="0" borderId="0" xfId="0" applyNumberFormat="1" applyFont="1" applyFill="1" applyBorder="1" applyAlignment="1">
      <alignment horizontal="left" wrapText="1"/>
    </xf>
    <xf numFmtId="4" fontId="22" fillId="0" borderId="16" xfId="0" applyNumberFormat="1" applyFont="1" applyFill="1" applyBorder="1" applyAlignment="1">
      <alignment horizontal="right" vertical="top"/>
    </xf>
    <xf numFmtId="4" fontId="22" fillId="0" borderId="21" xfId="0" applyNumberFormat="1" applyFont="1" applyFill="1" applyBorder="1" applyAlignment="1">
      <alignment horizontal="right" vertical="top" wrapText="1"/>
    </xf>
    <xf numFmtId="4" fontId="21" fillId="0" borderId="0" xfId="0" applyNumberFormat="1" applyFont="1" applyFill="1" applyBorder="1" applyAlignment="1">
      <alignment vertical="top" wrapText="1"/>
    </xf>
    <xf numFmtId="4" fontId="21" fillId="0" borderId="0" xfId="0" applyNumberFormat="1" applyFont="1" applyFill="1" applyBorder="1" applyAlignment="1">
      <alignment horizontal="center"/>
    </xf>
    <xf numFmtId="4" fontId="21" fillId="0" borderId="0" xfId="0" applyNumberFormat="1" applyFont="1" applyFill="1" applyBorder="1" applyAlignment="1">
      <alignment horizontal="right" vertical="top"/>
    </xf>
    <xf numFmtId="4" fontId="21" fillId="0" borderId="0" xfId="0" applyNumberFormat="1" applyFont="1" applyFill="1" applyBorder="1" applyAlignment="1">
      <alignment horizontal="right" vertical="top" wrapText="1"/>
    </xf>
    <xf numFmtId="0" fontId="27" fillId="0" borderId="0" xfId="0" applyNumberFormat="1" applyFont="1" applyFill="1" applyAlignment="1">
      <alignment wrapText="1"/>
    </xf>
    <xf numFmtId="49" fontId="27" fillId="0" borderId="0" xfId="0" applyNumberFormat="1" applyFont="1" applyFill="1" applyAlignment="1">
      <alignment wrapText="1"/>
    </xf>
    <xf numFmtId="0" fontId="4" fillId="0" borderId="0" xfId="0" applyFont="1" applyFill="1" applyBorder="1" applyAlignment="1">
      <alignment horizontal="center"/>
    </xf>
    <xf numFmtId="4" fontId="23" fillId="0" borderId="0" xfId="0" applyNumberFormat="1" applyFont="1" applyFill="1" applyBorder="1" applyAlignment="1">
      <alignment horizontal="right"/>
    </xf>
    <xf numFmtId="4" fontId="16" fillId="0" borderId="0" xfId="0" applyNumberFormat="1" applyFont="1" applyFill="1" applyBorder="1" applyAlignment="1">
      <alignment horizontal="right"/>
    </xf>
    <xf numFmtId="0" fontId="0" fillId="0" borderId="0" xfId="0" applyFont="1" applyAlignment="1">
      <alignment/>
    </xf>
    <xf numFmtId="0" fontId="5" fillId="0" borderId="0" xfId="0" applyFont="1" applyAlignment="1">
      <alignment/>
    </xf>
    <xf numFmtId="4" fontId="5" fillId="0" borderId="0" xfId="0" applyNumberFormat="1" applyFont="1" applyAlignment="1">
      <alignment/>
    </xf>
    <xf numFmtId="4" fontId="5" fillId="0" borderId="0" xfId="0" applyNumberFormat="1" applyFont="1" applyAlignment="1">
      <alignment/>
    </xf>
    <xf numFmtId="0" fontId="0" fillId="0" borderId="0" xfId="0" applyFont="1" applyFill="1" applyAlignment="1">
      <alignment vertical="top" wrapText="1"/>
    </xf>
    <xf numFmtId="0" fontId="5" fillId="0" borderId="0" xfId="0" applyFont="1" applyAlignment="1">
      <alignment/>
    </xf>
    <xf numFmtId="0" fontId="5" fillId="0" borderId="0" xfId="0" applyFont="1" applyFill="1" applyBorder="1" applyAlignment="1">
      <alignment vertical="center" wrapText="1" shrinkToFit="1"/>
    </xf>
    <xf numFmtId="0" fontId="5" fillId="0" borderId="0" xfId="0" applyFont="1" applyFill="1" applyAlignment="1">
      <alignment/>
    </xf>
    <xf numFmtId="0" fontId="0" fillId="0" borderId="13" xfId="0" applyFont="1" applyFill="1" applyBorder="1" applyAlignment="1">
      <alignment horizontal="center" vertical="center" wrapText="1"/>
    </xf>
    <xf numFmtId="185" fontId="0" fillId="0" borderId="22" xfId="0" applyNumberFormat="1" applyFont="1" applyFill="1" applyBorder="1" applyAlignment="1">
      <alignment horizontal="right" wrapText="1"/>
    </xf>
    <xf numFmtId="0" fontId="0" fillId="0" borderId="16" xfId="0" applyFont="1" applyBorder="1" applyAlignment="1">
      <alignment/>
    </xf>
    <xf numFmtId="0" fontId="5" fillId="0" borderId="16" xfId="0" applyFont="1" applyFill="1" applyBorder="1" applyAlignment="1">
      <alignment vertical="top" wrapText="1"/>
    </xf>
    <xf numFmtId="0" fontId="25" fillId="0" borderId="23" xfId="0" applyNumberFormat="1" applyFont="1" applyFill="1" applyBorder="1" applyAlignment="1">
      <alignment horizontal="center" vertical="center" wrapText="1"/>
    </xf>
    <xf numFmtId="0" fontId="25" fillId="0" borderId="24" xfId="0" applyNumberFormat="1" applyFont="1" applyFill="1" applyBorder="1" applyAlignment="1">
      <alignment horizontal="center" vertical="center" wrapText="1"/>
    </xf>
    <xf numFmtId="186" fontId="29" fillId="0" borderId="25" xfId="0" applyNumberFormat="1" applyFont="1" applyFill="1" applyBorder="1" applyAlignment="1">
      <alignment horizontal="right" vertical="center"/>
    </xf>
    <xf numFmtId="4" fontId="4" fillId="0" borderId="0" xfId="0" applyNumberFormat="1" applyFont="1" applyFill="1" applyAlignment="1">
      <alignment/>
    </xf>
    <xf numFmtId="0" fontId="5" fillId="0" borderId="0" xfId="0" applyFont="1" applyFill="1" applyAlignment="1">
      <alignment vertical="top" wrapText="1"/>
    </xf>
    <xf numFmtId="0" fontId="5" fillId="0" borderId="13" xfId="0" applyFont="1" applyFill="1" applyBorder="1" applyAlignment="1">
      <alignment horizontal="center" vertical="center" wrapText="1"/>
    </xf>
    <xf numFmtId="4" fontId="5" fillId="0" borderId="22" xfId="0" applyNumberFormat="1" applyFont="1" applyFill="1" applyBorder="1" applyAlignment="1">
      <alignment wrapText="1"/>
    </xf>
    <xf numFmtId="4" fontId="5" fillId="0" borderId="16" xfId="0" applyNumberFormat="1" applyFont="1" applyFill="1" applyBorder="1" applyAlignment="1">
      <alignment wrapText="1"/>
    </xf>
    <xf numFmtId="4" fontId="5" fillId="0" borderId="12" xfId="0" applyNumberFormat="1" applyFont="1" applyFill="1" applyBorder="1" applyAlignment="1">
      <alignment wrapText="1"/>
    </xf>
    <xf numFmtId="4" fontId="5" fillId="0" borderId="13" xfId="0" applyNumberFormat="1" applyFont="1" applyFill="1" applyBorder="1" applyAlignment="1">
      <alignment vertical="center" wrapText="1"/>
    </xf>
    <xf numFmtId="0" fontId="0" fillId="0" borderId="26" xfId="0" applyFont="1" applyBorder="1" applyAlignment="1">
      <alignment/>
    </xf>
    <xf numFmtId="0" fontId="5" fillId="0" borderId="26" xfId="0" applyFont="1" applyBorder="1" applyAlignment="1">
      <alignment/>
    </xf>
    <xf numFmtId="4" fontId="5" fillId="0" borderId="26" xfId="0" applyNumberFormat="1" applyFont="1" applyBorder="1" applyAlignment="1">
      <alignment/>
    </xf>
    <xf numFmtId="0" fontId="5" fillId="0" borderId="13" xfId="0" applyFont="1" applyBorder="1" applyAlignment="1">
      <alignment horizontal="center"/>
    </xf>
    <xf numFmtId="0" fontId="5" fillId="0" borderId="13" xfId="0" applyFont="1" applyBorder="1" applyAlignment="1">
      <alignment/>
    </xf>
    <xf numFmtId="4" fontId="5" fillId="0" borderId="13" xfId="0" applyNumberFormat="1" applyFont="1" applyBorder="1" applyAlignment="1">
      <alignment/>
    </xf>
    <xf numFmtId="0" fontId="0" fillId="0" borderId="13" xfId="0" applyFont="1" applyBorder="1" applyAlignment="1">
      <alignment/>
    </xf>
    <xf numFmtId="9" fontId="5" fillId="0" borderId="13" xfId="0" applyNumberFormat="1" applyFont="1" applyBorder="1" applyAlignment="1">
      <alignment/>
    </xf>
    <xf numFmtId="4" fontId="5" fillId="0" borderId="13" xfId="0" applyNumberFormat="1" applyFont="1" applyBorder="1" applyAlignment="1">
      <alignment/>
    </xf>
    <xf numFmtId="0" fontId="5" fillId="0" borderId="13" xfId="0" applyFont="1" applyFill="1" applyBorder="1" applyAlignment="1">
      <alignment vertical="top" wrapText="1"/>
    </xf>
    <xf numFmtId="185" fontId="5" fillId="0" borderId="12" xfId="0" applyNumberFormat="1" applyFont="1" applyFill="1" applyBorder="1" applyAlignment="1">
      <alignment wrapText="1"/>
    </xf>
    <xf numFmtId="185" fontId="5" fillId="0" borderId="12" xfId="0" applyNumberFormat="1" applyFont="1" applyFill="1" applyBorder="1" applyAlignment="1">
      <alignment horizontal="left" wrapText="1"/>
    </xf>
    <xf numFmtId="0" fontId="5" fillId="0" borderId="0" xfId="0" applyFont="1" applyFill="1" applyBorder="1" applyAlignment="1">
      <alignment vertical="center" wrapText="1" shrinkToFit="1"/>
    </xf>
    <xf numFmtId="0" fontId="5" fillId="0" borderId="16" xfId="0" applyFont="1" applyFill="1" applyBorder="1" applyAlignment="1">
      <alignment vertical="top" wrapText="1"/>
    </xf>
    <xf numFmtId="0" fontId="5" fillId="0" borderId="0" xfId="0" applyFont="1" applyFill="1" applyBorder="1" applyAlignment="1">
      <alignment vertical="top" wrapText="1"/>
    </xf>
    <xf numFmtId="185" fontId="5" fillId="0" borderId="27" xfId="0" applyNumberFormat="1" applyFont="1" applyFill="1" applyBorder="1" applyAlignment="1">
      <alignment horizontal="left" vertical="center" wrapText="1"/>
    </xf>
    <xf numFmtId="0" fontId="17" fillId="33" borderId="10" xfId="41" applyFont="1" applyFill="1" applyBorder="1" applyAlignment="1" applyProtection="1">
      <alignment horizontal="left" vertical="center" shrinkToFit="1"/>
      <protection hidden="1"/>
    </xf>
    <xf numFmtId="0" fontId="21" fillId="0" borderId="0" xfId="0" applyFont="1" applyFill="1" applyBorder="1" applyAlignment="1">
      <alignment horizontal="center"/>
    </xf>
    <xf numFmtId="49" fontId="16" fillId="0" borderId="0" xfId="0" applyNumberFormat="1" applyFont="1" applyFill="1" applyBorder="1" applyAlignment="1">
      <alignment horizontal="left" vertical="center"/>
    </xf>
    <xf numFmtId="0" fontId="16" fillId="0" borderId="0" xfId="0" applyFont="1" applyFill="1" applyBorder="1" applyAlignment="1">
      <alignment horizontal="left" vertical="center"/>
    </xf>
    <xf numFmtId="0" fontId="22" fillId="0" borderId="0" xfId="0" applyFont="1" applyFill="1" applyBorder="1" applyAlignment="1">
      <alignment horizontal="center"/>
    </xf>
    <xf numFmtId="0" fontId="21" fillId="0" borderId="28" xfId="0" applyFont="1" applyFill="1" applyBorder="1" applyAlignment="1">
      <alignment horizontal="center"/>
    </xf>
    <xf numFmtId="0" fontId="22" fillId="0" borderId="0" xfId="0" applyFont="1" applyFill="1" applyBorder="1" applyAlignment="1">
      <alignment horizontal="center" vertical="top" wrapText="1"/>
    </xf>
    <xf numFmtId="0" fontId="22" fillId="0" borderId="20" xfId="0" applyFont="1" applyFill="1" applyBorder="1" applyAlignment="1">
      <alignment horizontal="left" wrapText="1"/>
    </xf>
    <xf numFmtId="0" fontId="4" fillId="0" borderId="17" xfId="0" applyNumberFormat="1" applyFont="1" applyFill="1" applyBorder="1" applyAlignment="1">
      <alignment wrapText="1"/>
    </xf>
    <xf numFmtId="0" fontId="4" fillId="0" borderId="17" xfId="0" applyFont="1" applyBorder="1" applyAlignment="1">
      <alignment wrapText="1"/>
    </xf>
    <xf numFmtId="0" fontId="4" fillId="0" borderId="0" xfId="0" applyNumberFormat="1" applyFont="1" applyFill="1" applyAlignment="1">
      <alignment wrapText="1"/>
    </xf>
    <xf numFmtId="0" fontId="0" fillId="0" borderId="0" xfId="0" applyAlignment="1">
      <alignment wrapText="1"/>
    </xf>
    <xf numFmtId="0" fontId="4" fillId="0" borderId="20" xfId="0" applyNumberFormat="1" applyFont="1" applyFill="1" applyBorder="1" applyAlignment="1">
      <alignment wrapText="1"/>
    </xf>
    <xf numFmtId="0" fontId="0" fillId="0" borderId="20" xfId="0" applyBorder="1" applyAlignment="1">
      <alignment wrapText="1"/>
    </xf>
    <xf numFmtId="49" fontId="29" fillId="0" borderId="29" xfId="0" applyNumberFormat="1" applyFont="1" applyFill="1" applyBorder="1" applyAlignment="1">
      <alignment horizontal="right" vertical="center"/>
    </xf>
    <xf numFmtId="0" fontId="0" fillId="0" borderId="25" xfId="0" applyFont="1" applyFill="1" applyBorder="1" applyAlignment="1">
      <alignment/>
    </xf>
    <xf numFmtId="49" fontId="16" fillId="0" borderId="0" xfId="0" applyNumberFormat="1" applyFont="1" applyFill="1" applyBorder="1" applyAlignment="1">
      <alignment horizontal="right" wrapText="1"/>
    </xf>
    <xf numFmtId="0" fontId="16" fillId="0" borderId="0" xfId="0" applyFont="1" applyFill="1" applyBorder="1" applyAlignment="1">
      <alignment horizontal="right" wrapText="1"/>
    </xf>
    <xf numFmtId="49" fontId="21" fillId="0" borderId="0" xfId="0" applyNumberFormat="1" applyFont="1" applyFill="1" applyBorder="1" applyAlignment="1">
      <alignment horizontal="left" vertical="center" wrapText="1"/>
    </xf>
    <xf numFmtId="0" fontId="21" fillId="0" borderId="0" xfId="0" applyFont="1" applyFill="1" applyBorder="1" applyAlignment="1">
      <alignment horizontal="left" vertical="center" wrapText="1"/>
    </xf>
    <xf numFmtId="49" fontId="16" fillId="0" borderId="30" xfId="0" applyNumberFormat="1" applyFont="1" applyFill="1" applyBorder="1" applyAlignment="1">
      <alignment horizontal="left" vertical="center"/>
    </xf>
    <xf numFmtId="0" fontId="16" fillId="0" borderId="17" xfId="0" applyFont="1" applyFill="1" applyBorder="1" applyAlignment="1">
      <alignment horizontal="left" vertical="center"/>
    </xf>
    <xf numFmtId="0" fontId="16" fillId="0" borderId="31" xfId="0" applyFont="1" applyFill="1" applyBorder="1" applyAlignment="1">
      <alignment horizontal="left" vertical="center"/>
    </xf>
    <xf numFmtId="0" fontId="16" fillId="0" borderId="32" xfId="0" applyFont="1" applyFill="1" applyBorder="1" applyAlignment="1">
      <alignment horizontal="left" vertical="center"/>
    </xf>
    <xf numFmtId="0" fontId="16" fillId="0" borderId="33" xfId="0" applyFont="1" applyFill="1" applyBorder="1" applyAlignment="1">
      <alignment horizontal="left" vertical="center"/>
    </xf>
    <xf numFmtId="49" fontId="16" fillId="0" borderId="0" xfId="0" applyNumberFormat="1" applyFont="1" applyFill="1" applyBorder="1" applyAlignment="1">
      <alignment horizontal="right"/>
    </xf>
    <xf numFmtId="0" fontId="16" fillId="0" borderId="0" xfId="0" applyFont="1" applyFill="1" applyBorder="1" applyAlignment="1">
      <alignment horizontal="right"/>
    </xf>
    <xf numFmtId="0" fontId="21" fillId="0" borderId="0" xfId="0" applyFont="1" applyFill="1" applyBorder="1" applyAlignment="1">
      <alignment horizontal="left"/>
    </xf>
    <xf numFmtId="49" fontId="24" fillId="0" borderId="34" xfId="0" applyNumberFormat="1" applyFont="1" applyFill="1" applyBorder="1" applyAlignment="1">
      <alignment horizontal="left" vertical="center"/>
    </xf>
    <xf numFmtId="0" fontId="24" fillId="0" borderId="34" xfId="0" applyFont="1" applyFill="1" applyBorder="1" applyAlignment="1">
      <alignment horizontal="left" vertical="center"/>
    </xf>
    <xf numFmtId="0" fontId="24" fillId="0" borderId="35" xfId="0" applyFont="1" applyFill="1" applyBorder="1" applyAlignment="1">
      <alignment horizontal="left" vertical="center"/>
    </xf>
    <xf numFmtId="0" fontId="20" fillId="0" borderId="36" xfId="0" applyFont="1" applyFill="1" applyBorder="1" applyAlignment="1">
      <alignment horizontal="right" vertical="center"/>
    </xf>
    <xf numFmtId="0" fontId="0" fillId="0" borderId="36" xfId="0" applyFont="1" applyFill="1" applyBorder="1" applyAlignment="1">
      <alignment/>
    </xf>
    <xf numFmtId="0" fontId="22" fillId="0" borderId="0" xfId="0" applyFont="1" applyFill="1" applyBorder="1" applyAlignment="1">
      <alignment horizontal="right" vertical="top" wrapText="1"/>
    </xf>
    <xf numFmtId="49" fontId="16" fillId="0" borderId="0" xfId="0" applyNumberFormat="1" applyFont="1" applyFill="1" applyBorder="1" applyAlignment="1">
      <alignment horizontal="left" vertical="center" wrapText="1"/>
    </xf>
    <xf numFmtId="0" fontId="16" fillId="0" borderId="0" xfId="0" applyFont="1" applyFill="1" applyBorder="1" applyAlignment="1">
      <alignment horizontal="left" vertical="center" wrapText="1"/>
    </xf>
    <xf numFmtId="49" fontId="4" fillId="0" borderId="17" xfId="0" applyNumberFormat="1" applyFont="1" applyFill="1" applyBorder="1" applyAlignment="1">
      <alignment/>
    </xf>
    <xf numFmtId="49" fontId="0" fillId="0" borderId="17" xfId="0" applyNumberFormat="1" applyBorder="1" applyAlignment="1">
      <alignment/>
    </xf>
    <xf numFmtId="0" fontId="0" fillId="0" borderId="31" xfId="0" applyBorder="1" applyAlignment="1">
      <alignment/>
    </xf>
    <xf numFmtId="0" fontId="4" fillId="0" borderId="0" xfId="0" applyFont="1" applyFill="1" applyAlignment="1">
      <alignment/>
    </xf>
    <xf numFmtId="0" fontId="0" fillId="0" borderId="33" xfId="0" applyBorder="1" applyAlignment="1">
      <alignment/>
    </xf>
    <xf numFmtId="0" fontId="0" fillId="0" borderId="0" xfId="0" applyAlignment="1">
      <alignment/>
    </xf>
    <xf numFmtId="0" fontId="4" fillId="0" borderId="37" xfId="0" applyFont="1" applyFill="1" applyBorder="1" applyAlignment="1">
      <alignment wrapText="1"/>
    </xf>
    <xf numFmtId="0" fontId="0" fillId="0" borderId="37" xfId="0" applyBorder="1" applyAlignment="1">
      <alignment wrapText="1"/>
    </xf>
    <xf numFmtId="0" fontId="0" fillId="0" borderId="38" xfId="0" applyBorder="1" applyAlignment="1">
      <alignment wrapText="1"/>
    </xf>
    <xf numFmtId="49" fontId="21" fillId="0" borderId="0" xfId="0" applyNumberFormat="1" applyFont="1" applyFill="1" applyBorder="1" applyAlignment="1">
      <alignment horizontal="justify" vertical="center" wrapText="1"/>
    </xf>
    <xf numFmtId="0" fontId="21" fillId="0" borderId="0" xfId="0" applyFont="1" applyFill="1" applyBorder="1" applyAlignment="1">
      <alignment horizontal="justify" vertical="center" wrapText="1"/>
    </xf>
  </cellXfs>
  <cellStyles count="52">
    <cellStyle name="Normal" xfId="0"/>
    <cellStyle name="20 % – Poudarek1" xfId="15"/>
    <cellStyle name="20 % – Poudarek2" xfId="16"/>
    <cellStyle name="20 % – Poudarek3" xfId="17"/>
    <cellStyle name="20 % – Poudarek4" xfId="18"/>
    <cellStyle name="20 % – Poudarek5" xfId="19"/>
    <cellStyle name="20 % – Poudarek6" xfId="20"/>
    <cellStyle name="40 % – Poudarek1" xfId="21"/>
    <cellStyle name="40 % – Poudarek2" xfId="22"/>
    <cellStyle name="40 % – Poudarek3" xfId="23"/>
    <cellStyle name="40 % – Poudarek4" xfId="24"/>
    <cellStyle name="40 % – Poudarek5" xfId="25"/>
    <cellStyle name="40 % – Poudarek6" xfId="26"/>
    <cellStyle name="60 % – Poudarek1" xfId="27"/>
    <cellStyle name="60 % – Poudarek2" xfId="28"/>
    <cellStyle name="60 % – Poudarek3" xfId="29"/>
    <cellStyle name="60 % – Poudarek4" xfId="30"/>
    <cellStyle name="60 % – Poudarek5" xfId="31"/>
    <cellStyle name="60 % – Poudarek6" xfId="32"/>
    <cellStyle name="Dobro" xfId="33"/>
    <cellStyle name="Hyperlink" xfId="34"/>
    <cellStyle name="Izhod" xfId="35"/>
    <cellStyle name="Naslov" xfId="36"/>
    <cellStyle name="Naslov 1" xfId="37"/>
    <cellStyle name="Naslov 2" xfId="38"/>
    <cellStyle name="Naslov 3" xfId="39"/>
    <cellStyle name="Naslov 4" xfId="40"/>
    <cellStyle name="Navadno 2" xfId="41"/>
    <cellStyle name="Navadno 4" xfId="42"/>
    <cellStyle name="Navadno 9" xfId="43"/>
    <cellStyle name="Nevtralno" xfId="44"/>
    <cellStyle name="Followed Hyperlink" xfId="45"/>
    <cellStyle name="Percent" xfId="46"/>
    <cellStyle name="Opomba" xfId="47"/>
    <cellStyle name="Opozorilo" xfId="48"/>
    <cellStyle name="Pojasnjevalno besedilo" xfId="49"/>
    <cellStyle name="Poudarek1" xfId="50"/>
    <cellStyle name="Poudarek2" xfId="51"/>
    <cellStyle name="Poudarek3" xfId="52"/>
    <cellStyle name="Poudarek4" xfId="53"/>
    <cellStyle name="Poudarek5" xfId="54"/>
    <cellStyle name="Poudarek6" xfId="55"/>
    <cellStyle name="Povezana celica" xfId="56"/>
    <cellStyle name="Preveri celico" xfId="57"/>
    <cellStyle name="Računanje" xfId="58"/>
    <cellStyle name="Slabo" xfId="59"/>
    <cellStyle name="Currency" xfId="60"/>
    <cellStyle name="Currency [0]" xfId="61"/>
    <cellStyle name="Comma" xfId="62"/>
    <cellStyle name="Comma [0]" xfId="63"/>
    <cellStyle name="Vnos" xfId="64"/>
    <cellStyle name="Vsota"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0"/>
  <sheetViews>
    <sheetView tabSelected="1" view="pageBreakPreview" zoomScale="160" zoomScaleSheetLayoutView="160" zoomScalePageLayoutView="115" workbookViewId="0" topLeftCell="A1">
      <selection activeCell="G20" sqref="G20"/>
    </sheetView>
  </sheetViews>
  <sheetFormatPr defaultColWidth="9.140625" defaultRowHeight="12.75"/>
  <cols>
    <col min="1" max="4" width="9.140625" style="201" customWidth="1"/>
    <col min="5" max="5" width="13.140625" style="201" bestFit="1" customWidth="1"/>
    <col min="6" max="6" width="2.28125" style="201" customWidth="1"/>
    <col min="7" max="7" width="14.28125" style="202" customWidth="1"/>
    <col min="8" max="16384" width="9.140625" style="201" customWidth="1"/>
  </cols>
  <sheetData>
    <row r="1" spans="1:7" ht="12.75">
      <c r="A1" s="206" t="s">
        <v>396</v>
      </c>
      <c r="B1" s="206"/>
      <c r="C1" s="206"/>
      <c r="D1" s="206"/>
      <c r="E1" s="206"/>
      <c r="F1" s="206"/>
      <c r="G1" s="206"/>
    </row>
    <row r="2" spans="1:7" ht="12.75">
      <c r="A2" s="205" t="s">
        <v>246</v>
      </c>
      <c r="B2" s="205"/>
      <c r="C2" s="205"/>
      <c r="D2" s="205"/>
      <c r="E2" s="205"/>
      <c r="F2" s="205"/>
      <c r="G2" s="217"/>
    </row>
    <row r="3" spans="1:7" ht="15" customHeight="1">
      <c r="A3" s="235" t="s">
        <v>247</v>
      </c>
      <c r="B3" s="235"/>
      <c r="C3" s="235"/>
      <c r="D3" s="235"/>
      <c r="E3" s="235"/>
      <c r="F3" s="235"/>
      <c r="G3" s="235"/>
    </row>
    <row r="4" spans="1:7" ht="15" customHeight="1">
      <c r="A4" s="207"/>
      <c r="B4" s="207"/>
      <c r="C4" s="207"/>
      <c r="D4" s="207"/>
      <c r="E4" s="207"/>
      <c r="F4" s="207"/>
      <c r="G4" s="207"/>
    </row>
    <row r="5" spans="1:7" ht="12.75">
      <c r="A5" s="208"/>
      <c r="B5" s="208"/>
      <c r="C5" s="208"/>
      <c r="D5" s="208"/>
      <c r="E5" s="208"/>
      <c r="F5" s="208"/>
      <c r="G5" s="208"/>
    </row>
    <row r="6" spans="1:7" ht="12.75">
      <c r="A6" s="208"/>
      <c r="B6" s="208"/>
      <c r="C6" s="208"/>
      <c r="D6" s="208"/>
      <c r="E6" s="208"/>
      <c r="F6" s="208"/>
      <c r="G6" s="208"/>
    </row>
    <row r="7" spans="1:7" ht="15.75" customHeight="1" thickBot="1">
      <c r="A7" s="148" t="s">
        <v>253</v>
      </c>
      <c r="B7" s="232" t="s">
        <v>248</v>
      </c>
      <c r="C7" s="232"/>
      <c r="D7" s="232"/>
      <c r="E7" s="151"/>
      <c r="F7" s="151"/>
      <c r="G7" s="218" t="s">
        <v>399</v>
      </c>
    </row>
    <row r="8" spans="1:7" ht="13.5" customHeight="1" thickTop="1">
      <c r="A8" s="210"/>
      <c r="B8" s="238" t="s">
        <v>249</v>
      </c>
      <c r="C8" s="238"/>
      <c r="D8" s="238"/>
      <c r="E8" s="238"/>
      <c r="F8" s="210"/>
      <c r="G8" s="219">
        <f>Nape!F50</f>
        <v>0</v>
      </c>
    </row>
    <row r="9" spans="1:7" ht="12.75" customHeight="1">
      <c r="A9" s="211"/>
      <c r="B9" s="236" t="s">
        <v>250</v>
      </c>
      <c r="C9" s="236"/>
      <c r="D9" s="236"/>
      <c r="E9" s="236"/>
      <c r="F9" s="212"/>
      <c r="G9" s="220">
        <f>Regulacija!F72</f>
        <v>0</v>
      </c>
    </row>
    <row r="10" spans="2:7" ht="30.75" customHeight="1" thickBot="1">
      <c r="B10" s="237" t="s">
        <v>251</v>
      </c>
      <c r="C10" s="237"/>
      <c r="D10" s="237"/>
      <c r="E10" s="237"/>
      <c r="F10" s="13"/>
      <c r="G10" s="219">
        <f>Ventilatorji!F71</f>
        <v>0</v>
      </c>
    </row>
    <row r="11" spans="1:7" ht="12.75" customHeight="1" thickTop="1">
      <c r="A11" s="147"/>
      <c r="B11" s="233" t="s">
        <v>257</v>
      </c>
      <c r="C11" s="233"/>
      <c r="D11" s="233"/>
      <c r="E11" s="233"/>
      <c r="F11" s="147"/>
      <c r="G11" s="221">
        <f>SUM(G8:G10)</f>
        <v>0</v>
      </c>
    </row>
    <row r="12" ht="12.75" customHeight="1">
      <c r="G12" s="204"/>
    </row>
    <row r="13" spans="1:7" ht="13.5" thickBot="1">
      <c r="A13" s="148" t="s">
        <v>252</v>
      </c>
      <c r="B13" s="232" t="s">
        <v>256</v>
      </c>
      <c r="C13" s="232"/>
      <c r="D13" s="232"/>
      <c r="E13" s="151"/>
      <c r="F13" s="209"/>
      <c r="G13" s="222">
        <f>'Strojna  inst.'!F150</f>
        <v>0</v>
      </c>
    </row>
    <row r="14" ht="15.75" customHeight="1" thickTop="1">
      <c r="G14" s="204"/>
    </row>
    <row r="15" spans="1:7" s="202" customFormat="1" ht="15.75" customHeight="1" thickBot="1">
      <c r="A15" s="226" t="s">
        <v>397</v>
      </c>
      <c r="B15" s="227" t="s">
        <v>398</v>
      </c>
      <c r="C15" s="227"/>
      <c r="D15" s="227"/>
      <c r="E15" s="227"/>
      <c r="F15" s="227"/>
      <c r="G15" s="228">
        <f>'Elektro inst.'!F8</f>
        <v>0</v>
      </c>
    </row>
    <row r="16" ht="14.25" thickBot="1" thickTop="1">
      <c r="G16" s="204"/>
    </row>
    <row r="17" spans="1:7" ht="13.5" thickTop="1">
      <c r="A17" s="147"/>
      <c r="B17" s="234" t="s">
        <v>411</v>
      </c>
      <c r="C17" s="234"/>
      <c r="D17" s="234"/>
      <c r="E17" s="147"/>
      <c r="F17" s="147"/>
      <c r="G17" s="221">
        <f>G11+G13+G15</f>
        <v>0</v>
      </c>
    </row>
    <row r="18" spans="1:7" ht="13.5" thickBot="1">
      <c r="A18" s="229"/>
      <c r="B18" s="227" t="s">
        <v>409</v>
      </c>
      <c r="C18" s="229"/>
      <c r="D18" s="229"/>
      <c r="E18" s="230">
        <v>0.22</v>
      </c>
      <c r="F18" s="229"/>
      <c r="G18" s="231">
        <f>G17*0.22</f>
        <v>0</v>
      </c>
    </row>
    <row r="19" spans="2:7" ht="14.25" thickBot="1" thickTop="1">
      <c r="B19" s="202"/>
      <c r="C19" s="202"/>
      <c r="G19" s="203"/>
    </row>
    <row r="20" spans="1:7" ht="14.25" thickBot="1" thickTop="1">
      <c r="A20" s="223"/>
      <c r="B20" s="224" t="s">
        <v>410</v>
      </c>
      <c r="C20" s="224"/>
      <c r="D20" s="223"/>
      <c r="E20" s="223"/>
      <c r="F20" s="223"/>
      <c r="G20" s="225">
        <f>G17+G18</f>
        <v>0</v>
      </c>
    </row>
    <row r="21" ht="13.5" thickTop="1"/>
  </sheetData>
  <sheetProtection/>
  <mergeCells count="8">
    <mergeCell ref="B13:D13"/>
    <mergeCell ref="B11:E11"/>
    <mergeCell ref="B17:D17"/>
    <mergeCell ref="A3:G3"/>
    <mergeCell ref="B9:E9"/>
    <mergeCell ref="B10:E10"/>
    <mergeCell ref="B8:E8"/>
    <mergeCell ref="B7:D7"/>
  </mergeCells>
  <printOptions/>
  <pageMargins left="0.984251968503937" right="0.1968503937007874" top="0.7480314960629921" bottom="0.7480314960629921" header="0.31496062992125984" footer="0.31496062992125984"/>
  <pageSetup orientation="portrait" paperSize="9" scale="90" r:id="rId1"/>
  <headerFooter>
    <oddFooter>&amp;R&amp;P/&amp;N</oddFooter>
  </headerFooter>
</worksheet>
</file>

<file path=xl/worksheets/sheet2.xml><?xml version="1.0" encoding="utf-8"?>
<worksheet xmlns="http://schemas.openxmlformats.org/spreadsheetml/2006/main" xmlns:r="http://schemas.openxmlformats.org/officeDocument/2006/relationships">
  <sheetPr>
    <tabColor theme="0" tint="-0.04997999966144562"/>
  </sheetPr>
  <dimension ref="A1:G79"/>
  <sheetViews>
    <sheetView view="pageBreakPreview" zoomScale="145" zoomScaleNormal="85" zoomScaleSheetLayoutView="145" workbookViewId="0" topLeftCell="A40">
      <selection activeCell="F50" sqref="F50"/>
    </sheetView>
  </sheetViews>
  <sheetFormatPr defaultColWidth="9.140625" defaultRowHeight="12.75"/>
  <cols>
    <col min="1" max="1" width="5.7109375" style="71" customWidth="1"/>
    <col min="2" max="2" width="56.7109375" style="17" customWidth="1"/>
    <col min="3" max="3" width="8.140625" style="49" customWidth="1"/>
    <col min="4" max="4" width="8.28125" style="50" customWidth="1"/>
    <col min="5" max="5" width="11.140625" style="4" customWidth="1"/>
    <col min="6" max="6" width="13.00390625" style="4" customWidth="1"/>
    <col min="7" max="16384" width="9.140625" style="4" customWidth="1"/>
  </cols>
  <sheetData>
    <row r="1" spans="1:7" ht="15.75" thickBot="1">
      <c r="A1" s="120"/>
      <c r="B1" s="121"/>
      <c r="C1" s="122"/>
      <c r="D1" s="122"/>
      <c r="E1" s="123"/>
      <c r="F1" s="123"/>
      <c r="G1" s="124"/>
    </row>
    <row r="2" spans="1:7" ht="15">
      <c r="A2" s="125" t="s">
        <v>150</v>
      </c>
      <c r="B2" s="125" t="s">
        <v>151</v>
      </c>
      <c r="C2" s="127" t="s">
        <v>152</v>
      </c>
      <c r="D2" s="128" t="s">
        <v>153</v>
      </c>
      <c r="E2" s="127" t="s">
        <v>154</v>
      </c>
      <c r="F2" s="127" t="s">
        <v>155</v>
      </c>
      <c r="G2" s="130"/>
    </row>
    <row r="3" spans="1:7" ht="15">
      <c r="A3" s="126"/>
      <c r="B3" s="126"/>
      <c r="C3" s="129"/>
      <c r="D3" s="130"/>
      <c r="E3" s="129"/>
      <c r="F3" s="129"/>
      <c r="G3" s="130"/>
    </row>
    <row r="4" spans="1:7" ht="15">
      <c r="A4" s="149" t="s">
        <v>253</v>
      </c>
      <c r="B4" s="149" t="s">
        <v>254</v>
      </c>
      <c r="C4" s="129"/>
      <c r="D4" s="130"/>
      <c r="E4" s="129"/>
      <c r="F4" s="129"/>
      <c r="G4" s="130"/>
    </row>
    <row r="6" spans="1:2" ht="12.75">
      <c r="A6" s="70" t="s">
        <v>16</v>
      </c>
      <c r="B6" s="23" t="s">
        <v>9</v>
      </c>
    </row>
    <row r="8" spans="1:4" s="8" customFormat="1" ht="12.75">
      <c r="A8" s="72" t="s">
        <v>3</v>
      </c>
      <c r="B8" s="41" t="s">
        <v>113</v>
      </c>
      <c r="C8" s="62"/>
      <c r="D8" s="53"/>
    </row>
    <row r="9" spans="1:4" s="14" customFormat="1" ht="366.75" customHeight="1">
      <c r="A9" s="9"/>
      <c r="B9" s="36" t="s">
        <v>95</v>
      </c>
      <c r="C9" s="60"/>
      <c r="D9" s="50"/>
    </row>
    <row r="10" spans="1:3" ht="38.25">
      <c r="A10" s="9"/>
      <c r="B10" s="47" t="s">
        <v>17</v>
      </c>
      <c r="C10" s="60"/>
    </row>
    <row r="12" spans="1:4" s="14" customFormat="1" ht="38.25">
      <c r="A12" s="9"/>
      <c r="B12" s="47" t="s">
        <v>18</v>
      </c>
      <c r="C12" s="60"/>
      <c r="D12" s="50"/>
    </row>
    <row r="13" spans="1:4" ht="12.75">
      <c r="A13" s="73"/>
      <c r="B13" s="24"/>
      <c r="C13" s="58"/>
      <c r="D13" s="51"/>
    </row>
    <row r="14" spans="1:4" ht="12.75">
      <c r="A14" s="73"/>
      <c r="B14" s="24" t="s">
        <v>86</v>
      </c>
      <c r="C14" s="58"/>
      <c r="D14" s="51"/>
    </row>
    <row r="15" spans="1:4" ht="12.75">
      <c r="A15" s="73"/>
      <c r="B15" s="24" t="s">
        <v>87</v>
      </c>
      <c r="C15" s="58"/>
      <c r="D15" s="51"/>
    </row>
    <row r="16" spans="1:4" ht="12.75">
      <c r="A16" s="73"/>
      <c r="B16" s="24" t="s">
        <v>88</v>
      </c>
      <c r="C16" s="58"/>
      <c r="D16" s="51"/>
    </row>
    <row r="17" spans="1:4" ht="12.75">
      <c r="A17" s="73"/>
      <c r="B17" s="24" t="s">
        <v>85</v>
      </c>
      <c r="C17" s="58"/>
      <c r="D17" s="51"/>
    </row>
    <row r="18" spans="1:4" ht="12.75">
      <c r="A18" s="73"/>
      <c r="B18" s="24"/>
      <c r="C18" s="58"/>
      <c r="D18" s="51"/>
    </row>
    <row r="19" spans="1:4" ht="12.75">
      <c r="A19" s="73"/>
      <c r="B19" s="24" t="s">
        <v>19</v>
      </c>
      <c r="C19" s="58"/>
      <c r="D19" s="51"/>
    </row>
    <row r="20" spans="1:4" ht="15.75">
      <c r="A20" s="73"/>
      <c r="B20" s="17" t="s">
        <v>90</v>
      </c>
      <c r="C20" s="85"/>
      <c r="D20" s="48"/>
    </row>
    <row r="21" spans="1:4" ht="15.75">
      <c r="A21" s="73"/>
      <c r="B21" s="17" t="s">
        <v>91</v>
      </c>
      <c r="C21" s="85"/>
      <c r="D21" s="48"/>
    </row>
    <row r="22" spans="1:4" ht="16.5" customHeight="1">
      <c r="A22" s="73"/>
      <c r="B22" s="17" t="s">
        <v>92</v>
      </c>
      <c r="C22" s="85"/>
      <c r="D22" s="48"/>
    </row>
    <row r="23" spans="1:4" ht="12.75">
      <c r="A23" s="73"/>
      <c r="C23" s="58"/>
      <c r="D23" s="51"/>
    </row>
    <row r="24" spans="1:4" ht="12.75">
      <c r="A24" s="73"/>
      <c r="B24" s="17" t="s">
        <v>0</v>
      </c>
      <c r="C24" s="58"/>
      <c r="D24" s="51"/>
    </row>
    <row r="25" ht="12.75">
      <c r="B25" s="17" t="s">
        <v>83</v>
      </c>
    </row>
    <row r="26" spans="1:2" ht="12.75" customHeight="1">
      <c r="A26" s="73"/>
      <c r="B26" s="17" t="s">
        <v>84</v>
      </c>
    </row>
    <row r="27" spans="1:2" ht="12.75" customHeight="1">
      <c r="A27" s="73"/>
      <c r="B27" s="17" t="s">
        <v>20</v>
      </c>
    </row>
    <row r="28" spans="1:4" s="18" customFormat="1" ht="12.75">
      <c r="A28" s="73"/>
      <c r="B28" s="24"/>
      <c r="C28" s="58"/>
      <c r="D28" s="50"/>
    </row>
    <row r="29" spans="1:4" ht="25.5">
      <c r="A29" s="73"/>
      <c r="B29" s="37" t="s">
        <v>77</v>
      </c>
      <c r="C29" s="49">
        <v>1</v>
      </c>
      <c r="D29" s="50" t="s">
        <v>1</v>
      </c>
    </row>
    <row r="30" ht="12.75">
      <c r="A30" s="73"/>
    </row>
    <row r="31" spans="1:4" s="34" customFormat="1" ht="12.75">
      <c r="A31" s="72" t="s">
        <v>4</v>
      </c>
      <c r="B31" s="42" t="s">
        <v>21</v>
      </c>
      <c r="C31" s="64"/>
      <c r="D31" s="63"/>
    </row>
    <row r="32" spans="1:5" s="8" customFormat="1" ht="65.25" customHeight="1">
      <c r="A32" s="39"/>
      <c r="B32" s="24" t="s">
        <v>109</v>
      </c>
      <c r="C32" s="59"/>
      <c r="D32" s="52"/>
      <c r="E32" s="8" t="s">
        <v>412</v>
      </c>
    </row>
    <row r="33" spans="1:4" s="18" customFormat="1" ht="29.25" customHeight="1">
      <c r="A33" s="73"/>
      <c r="B33" s="24" t="s">
        <v>89</v>
      </c>
      <c r="C33" s="58"/>
      <c r="D33" s="50"/>
    </row>
    <row r="34" spans="1:2" s="18" customFormat="1" ht="27" customHeight="1">
      <c r="A34" s="73"/>
      <c r="B34" s="24" t="s">
        <v>94</v>
      </c>
    </row>
    <row r="35" spans="1:4" s="18" customFormat="1" ht="25.5">
      <c r="A35" s="73"/>
      <c r="B35" s="24" t="s">
        <v>73</v>
      </c>
      <c r="C35" s="58">
        <v>1</v>
      </c>
      <c r="D35" s="50" t="s">
        <v>1</v>
      </c>
    </row>
    <row r="36" ht="12.75">
      <c r="A36" s="73"/>
    </row>
    <row r="37" spans="1:2" ht="12.75">
      <c r="A37" s="9" t="s">
        <v>5</v>
      </c>
      <c r="B37" s="25" t="s">
        <v>66</v>
      </c>
    </row>
    <row r="38" spans="1:4" ht="81.75" customHeight="1">
      <c r="A38" s="73"/>
      <c r="B38" s="24" t="s">
        <v>22</v>
      </c>
      <c r="C38" s="49">
        <v>1</v>
      </c>
      <c r="D38" s="50" t="s">
        <v>1</v>
      </c>
    </row>
    <row r="39" ht="12.75">
      <c r="A39" s="73"/>
    </row>
    <row r="40" spans="1:4" s="7" customFormat="1" ht="12.75">
      <c r="A40" s="117" t="s">
        <v>8</v>
      </c>
      <c r="B40" s="42" t="s">
        <v>60</v>
      </c>
      <c r="C40" s="45"/>
      <c r="D40" s="53"/>
    </row>
    <row r="41" spans="1:4" s="7" customFormat="1" ht="46.5" customHeight="1">
      <c r="A41" s="112"/>
      <c r="B41" s="32" t="s">
        <v>78</v>
      </c>
      <c r="C41" s="45">
        <v>1</v>
      </c>
      <c r="D41" s="53" t="s">
        <v>1</v>
      </c>
    </row>
    <row r="42" spans="1:4" ht="12.75">
      <c r="A42" s="86"/>
      <c r="B42" s="32" t="s">
        <v>23</v>
      </c>
      <c r="C42" s="49">
        <v>1</v>
      </c>
      <c r="D42" s="50" t="s">
        <v>1</v>
      </c>
    </row>
    <row r="43" spans="1:2" ht="12.75" customHeight="1">
      <c r="A43" s="73"/>
      <c r="B43" s="24"/>
    </row>
    <row r="44" spans="1:4" s="8" customFormat="1" ht="12.75">
      <c r="A44" s="12" t="s">
        <v>137</v>
      </c>
      <c r="B44" s="40" t="s">
        <v>79</v>
      </c>
      <c r="C44" s="87"/>
      <c r="D44" s="84"/>
    </row>
    <row r="45" spans="1:4" ht="12.75">
      <c r="A45" s="88"/>
      <c r="B45" s="90" t="s">
        <v>24</v>
      </c>
      <c r="C45" s="61"/>
      <c r="D45" s="57"/>
    </row>
    <row r="46" spans="1:4" ht="12.75">
      <c r="A46" s="88"/>
      <c r="B46" s="22" t="s">
        <v>25</v>
      </c>
      <c r="C46" s="61"/>
      <c r="D46" s="57"/>
    </row>
    <row r="47" spans="1:2" ht="12.75">
      <c r="A47" s="46"/>
      <c r="B47" s="22" t="s">
        <v>26</v>
      </c>
    </row>
    <row r="48" spans="1:4" ht="12.75">
      <c r="A48" s="10"/>
      <c r="B48" s="32" t="s">
        <v>80</v>
      </c>
      <c r="C48" s="58"/>
      <c r="D48" s="51"/>
    </row>
    <row r="49" spans="1:4" ht="40.5" customHeight="1" thickBot="1">
      <c r="A49" s="88"/>
      <c r="B49" s="22" t="s">
        <v>114</v>
      </c>
      <c r="C49" s="61">
        <v>1</v>
      </c>
      <c r="D49" s="57" t="s">
        <v>1</v>
      </c>
    </row>
    <row r="50" spans="1:6" ht="15">
      <c r="A50" s="131"/>
      <c r="B50" s="132" t="s">
        <v>156</v>
      </c>
      <c r="C50" s="131"/>
      <c r="D50" s="131"/>
      <c r="E50" s="133"/>
      <c r="F50" s="134">
        <f>SUM(F9:F49)</f>
        <v>0</v>
      </c>
    </row>
    <row r="66" spans="1:4" s="7" customFormat="1" ht="12.75">
      <c r="A66" s="1"/>
      <c r="B66" s="37"/>
      <c r="C66" s="45"/>
      <c r="D66" s="45"/>
    </row>
    <row r="67" spans="1:4" s="7" customFormat="1" ht="12.75">
      <c r="A67" s="12"/>
      <c r="B67" s="37"/>
      <c r="C67" s="45"/>
      <c r="D67" s="45"/>
    </row>
    <row r="68" spans="1:4" s="7" customFormat="1" ht="12.75">
      <c r="A68" s="12"/>
      <c r="B68" s="32"/>
      <c r="C68" s="45"/>
      <c r="D68" s="45"/>
    </row>
    <row r="70" spans="1:4" s="5" customFormat="1" ht="12.75">
      <c r="A70" s="89"/>
      <c r="B70" s="27"/>
      <c r="C70" s="43"/>
      <c r="D70" s="54"/>
    </row>
    <row r="76" ht="12.75">
      <c r="B76" s="65"/>
    </row>
    <row r="77" ht="12.75">
      <c r="B77" s="66"/>
    </row>
    <row r="78" spans="1:2" ht="12.75">
      <c r="A78" s="70"/>
      <c r="B78" s="23"/>
    </row>
    <row r="79" ht="12.75">
      <c r="A79" s="73"/>
    </row>
  </sheetData>
  <sheetProtection/>
  <printOptions/>
  <pageMargins left="1.1811023622047245" right="0.1968503937007874" top="0.984251968503937" bottom="0.984251968503937" header="0" footer="0"/>
  <pageSetup horizontalDpi="600" verticalDpi="600" orientation="portrait" paperSize="9" scale="85" r:id="rId1"/>
  <headerFooter alignWithMargins="0">
    <oddFooter>&amp;R&amp;P/&amp;N</oddFooter>
  </headerFooter>
  <rowBreaks count="1" manualBreakCount="1">
    <brk id="29" max="255" man="1"/>
  </rowBreaks>
  <ignoredErrors>
    <ignoredError sqref="A6" numberStoredAsText="1"/>
  </ignoredErrors>
</worksheet>
</file>

<file path=xl/worksheets/sheet3.xml><?xml version="1.0" encoding="utf-8"?>
<worksheet xmlns="http://schemas.openxmlformats.org/spreadsheetml/2006/main" xmlns:r="http://schemas.openxmlformats.org/officeDocument/2006/relationships">
  <dimension ref="A2:F72"/>
  <sheetViews>
    <sheetView view="pageBreakPreview" zoomScale="160" zoomScaleSheetLayoutView="160" zoomScalePageLayoutView="0" workbookViewId="0" topLeftCell="A67">
      <selection activeCell="F72" sqref="F72"/>
    </sheetView>
  </sheetViews>
  <sheetFormatPr defaultColWidth="9.140625" defaultRowHeight="12.75"/>
  <cols>
    <col min="1" max="1" width="5.7109375" style="71" customWidth="1"/>
    <col min="2" max="2" width="56.7109375" style="17" customWidth="1"/>
    <col min="3" max="3" width="8.140625" style="49" bestFit="1" customWidth="1"/>
    <col min="4" max="4" width="6.140625" style="50" bestFit="1" customWidth="1"/>
    <col min="5" max="5" width="11.140625" style="4" bestFit="1" customWidth="1"/>
    <col min="6" max="6" width="8.7109375" style="4" bestFit="1" customWidth="1"/>
    <col min="7" max="16384" width="9.140625" style="4" customWidth="1"/>
  </cols>
  <sheetData>
    <row r="1" ht="13.5" thickBot="1"/>
    <row r="2" spans="1:6" ht="15">
      <c r="A2" s="125" t="s">
        <v>150</v>
      </c>
      <c r="B2" s="125" t="s">
        <v>151</v>
      </c>
      <c r="C2" s="127" t="s">
        <v>152</v>
      </c>
      <c r="D2" s="128" t="s">
        <v>153</v>
      </c>
      <c r="E2" s="127" t="s">
        <v>154</v>
      </c>
      <c r="F2" s="127" t="s">
        <v>155</v>
      </c>
    </row>
    <row r="3" spans="1:6" ht="15">
      <c r="A3" s="126"/>
      <c r="B3" s="126"/>
      <c r="C3" s="129"/>
      <c r="D3" s="130"/>
      <c r="E3" s="129"/>
      <c r="F3" s="129"/>
    </row>
    <row r="4" spans="1:6" ht="15">
      <c r="A4" s="149" t="s">
        <v>253</v>
      </c>
      <c r="B4" s="149" t="s">
        <v>254</v>
      </c>
      <c r="C4" s="129"/>
      <c r="D4" s="130"/>
      <c r="E4" s="129"/>
      <c r="F4" s="129"/>
    </row>
    <row r="6" spans="1:4" s="18" customFormat="1" ht="12.75">
      <c r="A6" s="9" t="s">
        <v>12</v>
      </c>
      <c r="B6" s="23" t="s">
        <v>158</v>
      </c>
      <c r="C6" s="60"/>
      <c r="D6" s="55"/>
    </row>
    <row r="7" spans="1:4" s="18" customFormat="1" ht="12.75">
      <c r="A7" s="9"/>
      <c r="B7" s="23"/>
      <c r="C7" s="60"/>
      <c r="D7" s="55"/>
    </row>
    <row r="8" spans="1:4" s="18" customFormat="1" ht="12.75">
      <c r="A8" s="70" t="s">
        <v>6</v>
      </c>
      <c r="B8" s="23" t="s">
        <v>31</v>
      </c>
      <c r="C8" s="60"/>
      <c r="D8" s="55"/>
    </row>
    <row r="9" spans="1:2" ht="51">
      <c r="A9" s="4"/>
      <c r="B9" s="17" t="s">
        <v>32</v>
      </c>
    </row>
    <row r="10" ht="12.75">
      <c r="A10" s="4"/>
    </row>
    <row r="11" spans="2:4" s="69" customFormat="1" ht="25.5">
      <c r="B11" s="101" t="s">
        <v>67</v>
      </c>
      <c r="C11" s="49"/>
      <c r="D11" s="50"/>
    </row>
    <row r="12" spans="1:5" s="109" customFormat="1" ht="12.75">
      <c r="A12" s="83"/>
      <c r="B12" s="68" t="s">
        <v>33</v>
      </c>
      <c r="C12" s="45"/>
      <c r="D12" s="53"/>
      <c r="E12" s="7"/>
    </row>
    <row r="13" spans="1:4" s="109" customFormat="1" ht="12.75">
      <c r="A13" s="83"/>
      <c r="B13" s="68" t="s">
        <v>136</v>
      </c>
      <c r="C13" s="45"/>
      <c r="D13" s="53"/>
    </row>
    <row r="14" spans="1:4" s="109" customFormat="1" ht="25.5">
      <c r="A14" s="83"/>
      <c r="B14" s="68" t="s">
        <v>61</v>
      </c>
      <c r="C14" s="45"/>
      <c r="D14" s="53"/>
    </row>
    <row r="15" spans="1:4" s="69" customFormat="1" ht="38.25">
      <c r="A15" s="9"/>
      <c r="B15" s="68" t="s">
        <v>62</v>
      </c>
      <c r="C15" s="49"/>
      <c r="D15" s="50"/>
    </row>
    <row r="16" spans="1:4" s="104" customFormat="1" ht="76.5">
      <c r="A16" s="39"/>
      <c r="B16" s="68" t="s">
        <v>34</v>
      </c>
      <c r="C16" s="43"/>
      <c r="D16" s="54"/>
    </row>
    <row r="17" spans="1:4" s="69" customFormat="1" ht="25.5">
      <c r="A17" s="71"/>
      <c r="B17" s="67" t="s">
        <v>35</v>
      </c>
      <c r="C17" s="49"/>
      <c r="D17" s="50"/>
    </row>
    <row r="18" spans="1:4" s="69" customFormat="1" ht="25.5">
      <c r="A18" s="71"/>
      <c r="B18" s="67" t="s">
        <v>36</v>
      </c>
      <c r="C18" s="49"/>
      <c r="D18" s="50"/>
    </row>
    <row r="19" spans="1:4" s="69" customFormat="1" ht="25.5">
      <c r="A19" s="71"/>
      <c r="B19" s="67" t="s">
        <v>37</v>
      </c>
      <c r="C19" s="49"/>
      <c r="D19" s="50"/>
    </row>
    <row r="20" spans="1:4" s="69" customFormat="1" ht="12.75">
      <c r="A20" s="71"/>
      <c r="B20" s="67" t="s">
        <v>38</v>
      </c>
      <c r="C20" s="49"/>
      <c r="D20" s="50"/>
    </row>
    <row r="21" spans="1:4" s="69" customFormat="1" ht="12.75">
      <c r="A21" s="71"/>
      <c r="B21" s="67" t="s">
        <v>39</v>
      </c>
      <c r="C21" s="49"/>
      <c r="D21" s="50"/>
    </row>
    <row r="22" spans="1:4" s="69" customFormat="1" ht="12.75">
      <c r="A22" s="71"/>
      <c r="B22" s="67" t="s">
        <v>40</v>
      </c>
      <c r="C22" s="49"/>
      <c r="D22" s="50"/>
    </row>
    <row r="23" spans="1:4" s="69" customFormat="1" ht="12.75">
      <c r="A23" s="73"/>
      <c r="B23" s="48"/>
      <c r="C23" s="49"/>
      <c r="D23" s="50"/>
    </row>
    <row r="24" spans="1:4" s="69" customFormat="1" ht="25.5">
      <c r="A24" s="73"/>
      <c r="B24" s="102" t="s">
        <v>81</v>
      </c>
      <c r="C24" s="49">
        <v>1</v>
      </c>
      <c r="D24" s="50" t="s">
        <v>1</v>
      </c>
    </row>
    <row r="25" spans="1:4" s="69" customFormat="1" ht="12.75">
      <c r="A25" s="73"/>
      <c r="B25" s="48"/>
      <c r="C25" s="49"/>
      <c r="D25" s="50"/>
    </row>
    <row r="26" spans="1:4" s="110" customFormat="1" ht="25.5">
      <c r="A26" s="70" t="s">
        <v>7</v>
      </c>
      <c r="B26" s="101" t="s">
        <v>41</v>
      </c>
      <c r="C26" s="60"/>
      <c r="D26" s="55"/>
    </row>
    <row r="27" spans="1:4" s="69" customFormat="1" ht="12.75">
      <c r="A27" s="71"/>
      <c r="B27" s="67" t="s">
        <v>42</v>
      </c>
      <c r="C27" s="49"/>
      <c r="D27" s="50"/>
    </row>
    <row r="28" spans="1:4" s="69" customFormat="1" ht="12.75">
      <c r="A28" s="71"/>
      <c r="B28" s="67" t="s">
        <v>43</v>
      </c>
      <c r="C28" s="49"/>
      <c r="D28" s="50"/>
    </row>
    <row r="29" spans="1:4" s="69" customFormat="1" ht="12.75">
      <c r="A29" s="71"/>
      <c r="B29" s="67" t="s">
        <v>44</v>
      </c>
      <c r="C29" s="49"/>
      <c r="D29" s="50"/>
    </row>
    <row r="30" spans="1:4" s="69" customFormat="1" ht="12.75">
      <c r="A30" s="71"/>
      <c r="B30" s="67" t="s">
        <v>45</v>
      </c>
      <c r="C30" s="49"/>
      <c r="D30" s="50"/>
    </row>
    <row r="31" spans="1:4" s="69" customFormat="1" ht="25.5">
      <c r="A31" s="71"/>
      <c r="B31" s="67" t="s">
        <v>46</v>
      </c>
      <c r="C31" s="49"/>
      <c r="D31" s="50"/>
    </row>
    <row r="32" spans="1:4" s="69" customFormat="1" ht="25.5">
      <c r="A32" s="73"/>
      <c r="B32" s="102" t="s">
        <v>47</v>
      </c>
      <c r="C32" s="98">
        <v>1</v>
      </c>
      <c r="D32" s="69" t="s">
        <v>27</v>
      </c>
    </row>
    <row r="33" spans="1:4" s="109" customFormat="1" ht="12.75">
      <c r="A33" s="39"/>
      <c r="B33" s="103"/>
      <c r="C33" s="64"/>
      <c r="D33" s="63"/>
    </row>
    <row r="34" spans="1:4" s="69" customFormat="1" ht="12.75">
      <c r="A34" s="73" t="s">
        <v>13</v>
      </c>
      <c r="B34" s="101" t="s">
        <v>48</v>
      </c>
      <c r="C34" s="49"/>
      <c r="D34" s="50"/>
    </row>
    <row r="35" spans="1:4" s="69" customFormat="1" ht="38.25">
      <c r="A35" s="75"/>
      <c r="B35" s="48" t="s">
        <v>116</v>
      </c>
      <c r="C35" s="49">
        <v>1</v>
      </c>
      <c r="D35" s="50" t="s">
        <v>27</v>
      </c>
    </row>
    <row r="36" spans="1:4" s="69" customFormat="1" ht="38.25">
      <c r="A36" s="75"/>
      <c r="B36" s="48" t="s">
        <v>117</v>
      </c>
      <c r="C36" s="49">
        <v>1</v>
      </c>
      <c r="D36" s="50" t="s">
        <v>27</v>
      </c>
    </row>
    <row r="37" spans="1:4" s="69" customFormat="1" ht="25.5">
      <c r="A37" s="75"/>
      <c r="B37" s="48" t="s">
        <v>118</v>
      </c>
      <c r="C37" s="49">
        <v>1</v>
      </c>
      <c r="D37" s="50" t="s">
        <v>27</v>
      </c>
    </row>
    <row r="38" spans="1:4" s="109" customFormat="1" ht="12.75">
      <c r="A38" s="72"/>
      <c r="B38" s="105"/>
      <c r="C38" s="43"/>
      <c r="D38" s="53"/>
    </row>
    <row r="39" spans="1:4" s="109" customFormat="1" ht="12.75">
      <c r="A39" s="72" t="s">
        <v>14</v>
      </c>
      <c r="B39" s="106" t="s">
        <v>63</v>
      </c>
      <c r="C39" s="43"/>
      <c r="D39" s="53"/>
    </row>
    <row r="40" spans="1:4" s="104" customFormat="1" ht="25.5">
      <c r="A40" s="74"/>
      <c r="B40" s="48" t="s">
        <v>123</v>
      </c>
      <c r="C40" s="45">
        <v>1</v>
      </c>
      <c r="D40" s="53" t="s">
        <v>27</v>
      </c>
    </row>
    <row r="41" spans="1:5" s="104" customFormat="1" ht="25.5">
      <c r="A41" s="82"/>
      <c r="B41" s="118" t="s">
        <v>93</v>
      </c>
      <c r="C41" s="64">
        <v>1</v>
      </c>
      <c r="D41" s="63" t="s">
        <v>27</v>
      </c>
      <c r="E41" s="111"/>
    </row>
    <row r="42" spans="1:4" s="109" customFormat="1" ht="25.5">
      <c r="A42" s="75"/>
      <c r="B42" s="107" t="s">
        <v>68</v>
      </c>
      <c r="C42" s="64">
        <v>2</v>
      </c>
      <c r="D42" s="63" t="s">
        <v>27</v>
      </c>
    </row>
    <row r="43" spans="1:4" s="109" customFormat="1" ht="25.5">
      <c r="A43" s="75"/>
      <c r="B43" s="107" t="s">
        <v>110</v>
      </c>
      <c r="C43" s="64">
        <v>1</v>
      </c>
      <c r="D43" s="63" t="s">
        <v>27</v>
      </c>
    </row>
    <row r="44" spans="1:4" s="109" customFormat="1" ht="12.75">
      <c r="A44" s="75"/>
      <c r="B44" s="107"/>
      <c r="C44" s="64"/>
      <c r="D44" s="63"/>
    </row>
    <row r="45" spans="1:4" s="109" customFormat="1" ht="12.75">
      <c r="A45" s="72" t="s">
        <v>69</v>
      </c>
      <c r="B45" s="108" t="s">
        <v>49</v>
      </c>
      <c r="C45" s="64"/>
      <c r="D45" s="63"/>
    </row>
    <row r="46" spans="1:4" s="104" customFormat="1" ht="25.5">
      <c r="A46" s="74"/>
      <c r="B46" s="48" t="s">
        <v>124</v>
      </c>
      <c r="C46" s="45">
        <v>1</v>
      </c>
      <c r="D46" s="53" t="s">
        <v>27</v>
      </c>
    </row>
    <row r="47" spans="1:4" s="104" customFormat="1" ht="25.5">
      <c r="A47" s="39"/>
      <c r="B47" s="107" t="s">
        <v>110</v>
      </c>
      <c r="C47" s="43"/>
      <c r="D47" s="54"/>
    </row>
    <row r="48" spans="1:4" s="109" customFormat="1" ht="12.75">
      <c r="A48" s="75"/>
      <c r="B48" s="102"/>
      <c r="C48" s="43"/>
      <c r="D48" s="53"/>
    </row>
    <row r="49" spans="1:4" s="109" customFormat="1" ht="25.5">
      <c r="A49" s="72" t="s">
        <v>14</v>
      </c>
      <c r="B49" s="106" t="s">
        <v>70</v>
      </c>
      <c r="C49" s="45"/>
      <c r="D49" s="53"/>
    </row>
    <row r="50" spans="2:4" s="109" customFormat="1" ht="25.5">
      <c r="B50" s="68" t="s">
        <v>82</v>
      </c>
      <c r="C50" s="45">
        <v>1</v>
      </c>
      <c r="D50" s="56" t="s">
        <v>27</v>
      </c>
    </row>
    <row r="51" spans="1:4" s="109" customFormat="1" ht="25.5">
      <c r="A51" s="75"/>
      <c r="B51" s="107" t="s">
        <v>76</v>
      </c>
      <c r="C51" s="113" t="s">
        <v>16</v>
      </c>
      <c r="D51" s="63" t="s">
        <v>27</v>
      </c>
    </row>
    <row r="52" spans="2:4" s="109" customFormat="1" ht="12.75">
      <c r="B52" s="68" t="s">
        <v>64</v>
      </c>
      <c r="C52" s="45">
        <v>1</v>
      </c>
      <c r="D52" s="53" t="s">
        <v>27</v>
      </c>
    </row>
    <row r="54" spans="1:4" s="7" customFormat="1" ht="25.5">
      <c r="A54" s="33" t="s">
        <v>69</v>
      </c>
      <c r="B54" s="41" t="s">
        <v>65</v>
      </c>
      <c r="C54" s="45"/>
      <c r="D54" s="53"/>
    </row>
    <row r="55" spans="1:4" s="7" customFormat="1" ht="153">
      <c r="A55" s="31"/>
      <c r="B55" s="36" t="s">
        <v>50</v>
      </c>
      <c r="C55" s="45"/>
      <c r="D55" s="53"/>
    </row>
    <row r="56" spans="1:4" s="7" customFormat="1" ht="38.25">
      <c r="A56" s="31"/>
      <c r="B56" s="37" t="s">
        <v>51</v>
      </c>
      <c r="C56" s="98">
        <v>1</v>
      </c>
      <c r="D56" s="109" t="s">
        <v>1</v>
      </c>
    </row>
    <row r="57" ht="12.75">
      <c r="A57" s="14"/>
    </row>
    <row r="58" spans="1:4" s="7" customFormat="1" ht="12.75">
      <c r="A58" s="72" t="s">
        <v>138</v>
      </c>
      <c r="B58" s="41" t="s">
        <v>52</v>
      </c>
      <c r="C58" s="45"/>
      <c r="D58" s="53"/>
    </row>
    <row r="59" spans="1:5" ht="76.5">
      <c r="A59" s="14"/>
      <c r="B59" s="47" t="s">
        <v>53</v>
      </c>
      <c r="E59" s="4" t="s">
        <v>412</v>
      </c>
    </row>
    <row r="60" spans="1:4" ht="25.5">
      <c r="A60" s="10"/>
      <c r="B60" s="17" t="s">
        <v>54</v>
      </c>
      <c r="C60" s="49">
        <v>1</v>
      </c>
      <c r="D60" s="50" t="s">
        <v>1</v>
      </c>
    </row>
    <row r="61" spans="1:4" ht="12.75">
      <c r="A61" s="10"/>
      <c r="B61" s="17" t="s">
        <v>2</v>
      </c>
      <c r="C61" s="49">
        <v>1</v>
      </c>
      <c r="D61" s="50" t="s">
        <v>27</v>
      </c>
    </row>
    <row r="62" spans="1:2" ht="12.75" customHeight="1">
      <c r="A62" s="73"/>
      <c r="B62" s="24"/>
    </row>
    <row r="63" spans="1:2" ht="12.75">
      <c r="A63" s="72" t="s">
        <v>139</v>
      </c>
      <c r="B63" s="25" t="s">
        <v>55</v>
      </c>
    </row>
    <row r="64" spans="1:4" ht="63.75">
      <c r="A64" s="13"/>
      <c r="B64" s="32" t="s">
        <v>56</v>
      </c>
      <c r="C64" s="49">
        <v>1</v>
      </c>
      <c r="D64" s="50" t="s">
        <v>1</v>
      </c>
    </row>
    <row r="65" spans="1:4" ht="12.75">
      <c r="A65" s="13"/>
      <c r="B65" s="32" t="s">
        <v>72</v>
      </c>
      <c r="C65" s="49">
        <v>1</v>
      </c>
      <c r="D65" s="50" t="s">
        <v>1</v>
      </c>
    </row>
    <row r="66" spans="1:4" ht="12.75">
      <c r="A66" s="13"/>
      <c r="B66" s="32" t="s">
        <v>59</v>
      </c>
      <c r="C66" s="49">
        <v>1</v>
      </c>
      <c r="D66" s="50" t="s">
        <v>1</v>
      </c>
    </row>
    <row r="67" spans="1:4" ht="25.5">
      <c r="A67" s="13"/>
      <c r="B67" s="32" t="s">
        <v>57</v>
      </c>
      <c r="C67" s="49">
        <v>1</v>
      </c>
      <c r="D67" s="50" t="s">
        <v>1</v>
      </c>
    </row>
    <row r="68" spans="1:4" s="5" customFormat="1" ht="12.75">
      <c r="A68" s="74"/>
      <c r="B68" s="27"/>
      <c r="C68" s="43"/>
      <c r="D68" s="53"/>
    </row>
    <row r="69" spans="1:4" s="34" customFormat="1" ht="12.75">
      <c r="A69" s="72" t="s">
        <v>140</v>
      </c>
      <c r="B69" s="41" t="s">
        <v>58</v>
      </c>
      <c r="C69" s="62"/>
      <c r="D69" s="81"/>
    </row>
    <row r="70" spans="1:4" s="5" customFormat="1" ht="38.25">
      <c r="A70" s="82"/>
      <c r="B70" s="32" t="s">
        <v>115</v>
      </c>
      <c r="C70" s="45">
        <v>1</v>
      </c>
      <c r="D70" s="63" t="s">
        <v>27</v>
      </c>
    </row>
    <row r="71" ht="13.5" thickBot="1"/>
    <row r="72" spans="1:6" ht="15">
      <c r="A72" s="131"/>
      <c r="B72" s="132" t="s">
        <v>157</v>
      </c>
      <c r="C72" s="131"/>
      <c r="D72" s="131"/>
      <c r="E72" s="133"/>
      <c r="F72" s="134">
        <f>SUM(F34:F70)</f>
        <v>0</v>
      </c>
    </row>
  </sheetData>
  <sheetProtection/>
  <printOptions/>
  <pageMargins left="1.1811023622047245" right="0.1968503937007874" top="0.7480314960629921" bottom="0.7480314960629921" header="0.31496062992125984" footer="0.31496062992125984"/>
  <pageSetup orientation="portrait" paperSize="9" scale="85" r:id="rId1"/>
  <headerFooter>
    <oddFooter>&amp;R&amp;P/&amp;N</oddFooter>
  </headerFooter>
  <rowBreaks count="2" manualBreakCount="2">
    <brk id="37" max="255" man="1"/>
    <brk id="61" max="255" man="1"/>
  </rowBreaks>
  <ignoredErrors>
    <ignoredError sqref="A6" numberStoredAsText="1"/>
  </ignoredErrors>
</worksheet>
</file>

<file path=xl/worksheets/sheet4.xml><?xml version="1.0" encoding="utf-8"?>
<worksheet xmlns="http://schemas.openxmlformats.org/spreadsheetml/2006/main" xmlns:r="http://schemas.openxmlformats.org/officeDocument/2006/relationships">
  <dimension ref="A2:G71"/>
  <sheetViews>
    <sheetView view="pageBreakPreview" zoomScale="115" zoomScaleSheetLayoutView="115" zoomScalePageLayoutView="0" workbookViewId="0" topLeftCell="A40">
      <selection activeCell="F71" sqref="F71"/>
    </sheetView>
  </sheetViews>
  <sheetFormatPr defaultColWidth="9.140625" defaultRowHeight="12.75"/>
  <cols>
    <col min="1" max="1" width="5.7109375" style="69" customWidth="1"/>
    <col min="2" max="2" width="56.7109375" style="17" customWidth="1"/>
    <col min="3" max="3" width="8.140625" style="49" bestFit="1" customWidth="1"/>
    <col min="4" max="4" width="8.140625" style="50" customWidth="1"/>
    <col min="5" max="5" width="11.140625" style="4" bestFit="1" customWidth="1"/>
    <col min="6" max="6" width="9.421875" style="4" customWidth="1"/>
    <col min="7" max="16384" width="9.140625" style="4" customWidth="1"/>
  </cols>
  <sheetData>
    <row r="1" ht="13.5" thickBot="1"/>
    <row r="2" spans="1:6" ht="15">
      <c r="A2" s="125" t="s">
        <v>150</v>
      </c>
      <c r="B2" s="125" t="s">
        <v>151</v>
      </c>
      <c r="C2" s="127" t="s">
        <v>152</v>
      </c>
      <c r="D2" s="128" t="s">
        <v>153</v>
      </c>
      <c r="E2" s="127" t="s">
        <v>154</v>
      </c>
      <c r="F2" s="127" t="s">
        <v>155</v>
      </c>
    </row>
    <row r="3" spans="1:6" ht="15">
      <c r="A3" s="126"/>
      <c r="B3" s="126"/>
      <c r="C3" s="129"/>
      <c r="D3" s="130"/>
      <c r="E3" s="129"/>
      <c r="F3" s="129"/>
    </row>
    <row r="4" spans="1:6" ht="15">
      <c r="A4" s="149" t="s">
        <v>253</v>
      </c>
      <c r="B4" s="149" t="s">
        <v>254</v>
      </c>
      <c r="C4" s="129"/>
      <c r="D4" s="130"/>
      <c r="E4" s="129"/>
      <c r="F4" s="129"/>
    </row>
    <row r="6" spans="1:2" ht="12.75">
      <c r="A6" s="81">
        <v>3</v>
      </c>
      <c r="B6" s="23" t="s">
        <v>28</v>
      </c>
    </row>
    <row r="8" spans="1:4" s="7" customFormat="1" ht="12.75" customHeight="1">
      <c r="A8" s="72" t="s">
        <v>10</v>
      </c>
      <c r="B8" s="42" t="s">
        <v>29</v>
      </c>
      <c r="C8" s="64"/>
      <c r="D8" s="63"/>
    </row>
    <row r="9" spans="1:4" s="5" customFormat="1" ht="12.75" customHeight="1">
      <c r="A9" s="39"/>
      <c r="B9" s="26"/>
      <c r="C9" s="59"/>
      <c r="D9" s="52"/>
    </row>
    <row r="10" spans="1:4" ht="12.75" customHeight="1">
      <c r="A10" s="9"/>
      <c r="B10" s="24" t="s">
        <v>30</v>
      </c>
      <c r="C10" s="58"/>
      <c r="D10" s="51"/>
    </row>
    <row r="12" spans="1:4" ht="12.75">
      <c r="A12" s="9"/>
      <c r="B12" s="24" t="s">
        <v>141</v>
      </c>
      <c r="C12" s="64">
        <v>1</v>
      </c>
      <c r="D12" s="63" t="s">
        <v>27</v>
      </c>
    </row>
    <row r="13" spans="1:4" ht="12.75">
      <c r="A13" s="9"/>
      <c r="B13" s="24" t="s">
        <v>142</v>
      </c>
      <c r="C13" s="64">
        <v>1</v>
      </c>
      <c r="D13" s="63" t="s">
        <v>27</v>
      </c>
    </row>
    <row r="14" spans="1:4" ht="25.5">
      <c r="A14" s="9"/>
      <c r="B14" s="24" t="s">
        <v>143</v>
      </c>
      <c r="C14" s="64">
        <v>1</v>
      </c>
      <c r="D14" s="63" t="s">
        <v>27</v>
      </c>
    </row>
    <row r="15" spans="1:4" ht="12.75" customHeight="1">
      <c r="A15" s="76"/>
      <c r="B15" s="24" t="s">
        <v>144</v>
      </c>
      <c r="C15" s="64">
        <v>1</v>
      </c>
      <c r="D15" s="63" t="s">
        <v>27</v>
      </c>
    </row>
    <row r="16" spans="1:7" s="5" customFormat="1" ht="12.75">
      <c r="A16" s="9"/>
      <c r="B16" s="24" t="s">
        <v>130</v>
      </c>
      <c r="C16" s="64">
        <v>1</v>
      </c>
      <c r="D16" s="63" t="s">
        <v>27</v>
      </c>
      <c r="E16" s="4"/>
      <c r="F16" s="4"/>
      <c r="G16" s="4"/>
    </row>
    <row r="17" spans="1:4" ht="12.75">
      <c r="A17" s="9"/>
      <c r="B17" s="24" t="s">
        <v>145</v>
      </c>
      <c r="C17" s="64">
        <v>1</v>
      </c>
      <c r="D17" s="63" t="s">
        <v>27</v>
      </c>
    </row>
    <row r="18" spans="1:4" ht="12.75">
      <c r="A18" s="9"/>
      <c r="B18" s="24" t="s">
        <v>146</v>
      </c>
      <c r="C18" s="64">
        <v>1</v>
      </c>
      <c r="D18" s="63" t="s">
        <v>27</v>
      </c>
    </row>
    <row r="19" spans="1:4" s="109" customFormat="1" ht="25.5">
      <c r="A19" s="75"/>
      <c r="B19" s="107" t="s">
        <v>75</v>
      </c>
      <c r="C19" s="64">
        <v>2</v>
      </c>
      <c r="D19" s="63" t="s">
        <v>27</v>
      </c>
    </row>
    <row r="20" spans="1:4" s="109" customFormat="1" ht="25.5">
      <c r="A20" s="75"/>
      <c r="B20" s="107" t="s">
        <v>111</v>
      </c>
      <c r="C20" s="64">
        <v>1</v>
      </c>
      <c r="D20" s="63" t="s">
        <v>27</v>
      </c>
    </row>
    <row r="21" spans="1:4" s="109" customFormat="1" ht="12.75">
      <c r="A21" s="75"/>
      <c r="B21" s="107" t="s">
        <v>74</v>
      </c>
      <c r="C21" s="64">
        <v>1</v>
      </c>
      <c r="D21" s="63" t="s">
        <v>27</v>
      </c>
    </row>
    <row r="22" spans="1:4" ht="12.75">
      <c r="A22" s="9"/>
      <c r="B22" s="24"/>
      <c r="C22" s="58"/>
      <c r="D22" s="51"/>
    </row>
    <row r="23" spans="1:4" s="5" customFormat="1" ht="12.75">
      <c r="A23" s="39"/>
      <c r="B23" s="17" t="s">
        <v>71</v>
      </c>
      <c r="C23" s="59"/>
      <c r="D23" s="52"/>
    </row>
    <row r="24" spans="1:4" ht="15.75">
      <c r="A24" s="9"/>
      <c r="B24" s="17" t="s">
        <v>96</v>
      </c>
      <c r="C24" s="58"/>
      <c r="D24" s="51"/>
    </row>
    <row r="25" spans="1:4" s="5" customFormat="1" ht="12.75">
      <c r="A25" s="39"/>
      <c r="B25" s="17" t="s">
        <v>97</v>
      </c>
      <c r="C25" s="59"/>
      <c r="D25" s="52"/>
    </row>
    <row r="26" spans="1:4" ht="12.75">
      <c r="A26" s="9"/>
      <c r="B26" s="24"/>
      <c r="C26" s="58"/>
      <c r="D26" s="51"/>
    </row>
    <row r="27" spans="1:4" ht="12.75">
      <c r="A27" s="9"/>
      <c r="B27" s="24" t="s">
        <v>98</v>
      </c>
      <c r="C27" s="58"/>
      <c r="D27" s="51"/>
    </row>
    <row r="28" spans="1:4" ht="12.75">
      <c r="A28" s="9"/>
      <c r="B28" s="24" t="s">
        <v>99</v>
      </c>
      <c r="C28" s="58"/>
      <c r="D28" s="51"/>
    </row>
    <row r="29" spans="1:4" ht="12.75">
      <c r="A29" s="9"/>
      <c r="B29" s="24" t="s">
        <v>100</v>
      </c>
      <c r="C29" s="58"/>
      <c r="D29" s="51"/>
    </row>
    <row r="30" spans="1:4" ht="12.75">
      <c r="A30" s="9"/>
      <c r="B30" s="24" t="s">
        <v>119</v>
      </c>
      <c r="C30" s="58"/>
      <c r="D30" s="51"/>
    </row>
    <row r="31" spans="1:4" ht="12.75">
      <c r="A31" s="9"/>
      <c r="B31" s="24" t="s">
        <v>122</v>
      </c>
      <c r="C31" s="58"/>
      <c r="D31" s="51"/>
    </row>
    <row r="32" spans="1:4" ht="12.75">
      <c r="A32" s="9"/>
      <c r="B32" s="24" t="s">
        <v>121</v>
      </c>
      <c r="C32" s="58"/>
      <c r="D32" s="51"/>
    </row>
    <row r="33" spans="1:4" ht="12.75" customHeight="1">
      <c r="A33" s="9"/>
      <c r="B33" s="24"/>
      <c r="C33" s="58"/>
      <c r="D33" s="51"/>
    </row>
    <row r="34" spans="1:7" s="114" customFormat="1" ht="79.5">
      <c r="A34" s="69"/>
      <c r="B34" s="48" t="s">
        <v>125</v>
      </c>
      <c r="C34" s="49">
        <v>1</v>
      </c>
      <c r="D34" s="50" t="s">
        <v>1</v>
      </c>
      <c r="E34" s="4"/>
      <c r="F34" s="4"/>
      <c r="G34" s="4"/>
    </row>
    <row r="36" spans="1:3" ht="12.75">
      <c r="A36" s="72" t="s">
        <v>11</v>
      </c>
      <c r="B36" s="42" t="s">
        <v>15</v>
      </c>
      <c r="C36" s="58"/>
    </row>
    <row r="37" spans="1:3" ht="12.75">
      <c r="A37" s="72"/>
      <c r="B37" s="42"/>
      <c r="C37" s="58"/>
    </row>
    <row r="38" spans="1:3" ht="12.75">
      <c r="A38" s="72"/>
      <c r="B38" s="24" t="s">
        <v>30</v>
      </c>
      <c r="C38" s="58"/>
    </row>
    <row r="39" spans="1:7" s="18" customFormat="1" ht="12.75">
      <c r="A39" s="72"/>
      <c r="B39" s="24" t="s">
        <v>127</v>
      </c>
      <c r="C39" s="64">
        <v>1</v>
      </c>
      <c r="D39" s="63" t="s">
        <v>27</v>
      </c>
      <c r="E39" s="4"/>
      <c r="F39" s="4"/>
      <c r="G39" s="4"/>
    </row>
    <row r="40" spans="1:7" s="18" customFormat="1" ht="12.75">
      <c r="A40" s="72"/>
      <c r="B40" s="24" t="s">
        <v>128</v>
      </c>
      <c r="C40" s="64">
        <v>1</v>
      </c>
      <c r="D40" s="63" t="s">
        <v>27</v>
      </c>
      <c r="E40" s="4"/>
      <c r="F40" s="4"/>
      <c r="G40" s="4"/>
    </row>
    <row r="41" spans="1:4" ht="12.75">
      <c r="A41" s="72"/>
      <c r="B41" s="24" t="s">
        <v>147</v>
      </c>
      <c r="C41" s="64">
        <v>1</v>
      </c>
      <c r="D41" s="63" t="s">
        <v>27</v>
      </c>
    </row>
    <row r="42" spans="1:4" ht="12.75">
      <c r="A42" s="72"/>
      <c r="B42" s="24" t="s">
        <v>131</v>
      </c>
      <c r="C42" s="64">
        <v>1</v>
      </c>
      <c r="D42" s="63" t="s">
        <v>27</v>
      </c>
    </row>
    <row r="43" spans="1:7" s="18" customFormat="1" ht="12.75">
      <c r="A43" s="72"/>
      <c r="B43" s="24" t="s">
        <v>129</v>
      </c>
      <c r="C43" s="64">
        <v>1</v>
      </c>
      <c r="D43" s="63" t="s">
        <v>27</v>
      </c>
      <c r="E43" s="4"/>
      <c r="F43" s="4"/>
      <c r="G43" s="4"/>
    </row>
    <row r="44" spans="1:7" s="8" customFormat="1" ht="25.5">
      <c r="A44" s="72"/>
      <c r="B44" s="107" t="s">
        <v>112</v>
      </c>
      <c r="C44" s="64">
        <v>1</v>
      </c>
      <c r="D44" s="63" t="s">
        <v>27</v>
      </c>
      <c r="E44" s="4"/>
      <c r="F44" s="4"/>
      <c r="G44" s="4"/>
    </row>
    <row r="45" spans="1:7" s="115" customFormat="1" ht="12.75">
      <c r="A45" s="72"/>
      <c r="B45" s="107" t="s">
        <v>74</v>
      </c>
      <c r="C45" s="64">
        <v>1</v>
      </c>
      <c r="D45" s="63" t="s">
        <v>27</v>
      </c>
      <c r="E45" s="4"/>
      <c r="F45" s="4"/>
      <c r="G45" s="4"/>
    </row>
    <row r="46" spans="1:7" s="115" customFormat="1" ht="12.75">
      <c r="A46" s="72"/>
      <c r="B46" s="42"/>
      <c r="C46" s="58"/>
      <c r="D46" s="50"/>
      <c r="E46" s="4"/>
      <c r="F46" s="4"/>
      <c r="G46" s="4"/>
    </row>
    <row r="47" spans="1:7" s="114" customFormat="1" ht="38.25">
      <c r="A47" s="9"/>
      <c r="B47" s="24" t="s">
        <v>101</v>
      </c>
      <c r="C47" s="58"/>
      <c r="D47" s="50"/>
      <c r="E47" s="4"/>
      <c r="F47" s="4"/>
      <c r="G47" s="4"/>
    </row>
    <row r="48" spans="1:7" s="69" customFormat="1" ht="12.75">
      <c r="A48" s="76"/>
      <c r="B48" s="24" t="s">
        <v>102</v>
      </c>
      <c r="C48" s="58"/>
      <c r="D48" s="50"/>
      <c r="E48" s="18"/>
      <c r="F48" s="18"/>
      <c r="G48" s="18"/>
    </row>
    <row r="49" spans="1:7" s="5" customFormat="1" ht="12.75">
      <c r="A49" s="76"/>
      <c r="B49" s="24" t="s">
        <v>103</v>
      </c>
      <c r="C49" s="58"/>
      <c r="D49" s="50"/>
      <c r="E49" s="4"/>
      <c r="F49" s="4"/>
      <c r="G49" s="4"/>
    </row>
    <row r="50" spans="1:7" s="18" customFormat="1" ht="12.75">
      <c r="A50" s="76"/>
      <c r="B50" s="24" t="s">
        <v>120</v>
      </c>
      <c r="C50" s="58"/>
      <c r="D50" s="50"/>
      <c r="E50" s="4"/>
      <c r="F50" s="4"/>
      <c r="G50" s="4"/>
    </row>
    <row r="51" spans="1:7" ht="12.75">
      <c r="A51" s="78"/>
      <c r="B51" s="24" t="s">
        <v>122</v>
      </c>
      <c r="C51" s="58"/>
      <c r="E51" s="18"/>
      <c r="F51" s="18"/>
      <c r="G51" s="18"/>
    </row>
    <row r="52" spans="1:7" ht="12.75">
      <c r="A52" s="78"/>
      <c r="B52" s="24" t="s">
        <v>121</v>
      </c>
      <c r="C52" s="58"/>
      <c r="E52" s="18"/>
      <c r="F52" s="18"/>
      <c r="G52" s="18"/>
    </row>
    <row r="53" spans="1:7" ht="12.75">
      <c r="A53" s="75"/>
      <c r="B53" s="107"/>
      <c r="C53" s="64"/>
      <c r="D53" s="63"/>
      <c r="E53" s="69"/>
      <c r="F53" s="69"/>
      <c r="G53" s="69"/>
    </row>
    <row r="54" spans="1:7" ht="79.5">
      <c r="A54" s="82"/>
      <c r="B54" s="17" t="s">
        <v>126</v>
      </c>
      <c r="C54" s="2">
        <v>1</v>
      </c>
      <c r="D54" s="69" t="s">
        <v>1</v>
      </c>
      <c r="E54" s="5"/>
      <c r="F54" s="5"/>
      <c r="G54" s="5"/>
    </row>
    <row r="55" spans="1:7" s="7" customFormat="1" ht="12.75">
      <c r="A55" s="77"/>
      <c r="B55" s="24"/>
      <c r="C55" s="58"/>
      <c r="D55" s="50"/>
      <c r="E55" s="18"/>
      <c r="F55" s="18"/>
      <c r="G55" s="18"/>
    </row>
    <row r="56" spans="1:7" s="7" customFormat="1" ht="25.5">
      <c r="A56" s="9" t="s">
        <v>104</v>
      </c>
      <c r="B56" s="119" t="s">
        <v>105</v>
      </c>
      <c r="C56" s="58"/>
      <c r="D56" s="51"/>
      <c r="E56" s="4"/>
      <c r="F56" s="4"/>
      <c r="G56" s="4"/>
    </row>
    <row r="57" spans="1:4" ht="12.75">
      <c r="A57" s="9"/>
      <c r="B57" s="25"/>
      <c r="C57" s="58"/>
      <c r="D57" s="51"/>
    </row>
    <row r="58" spans="1:4" ht="12.75">
      <c r="A58" s="9"/>
      <c r="B58" s="24" t="s">
        <v>30</v>
      </c>
      <c r="C58" s="58"/>
      <c r="D58" s="51"/>
    </row>
    <row r="59" spans="1:4" ht="12.75">
      <c r="A59" s="9"/>
      <c r="B59" s="24" t="s">
        <v>148</v>
      </c>
      <c r="C59" s="58">
        <v>1</v>
      </c>
      <c r="D59" s="51" t="s">
        <v>27</v>
      </c>
    </row>
    <row r="60" spans="1:4" ht="12.75">
      <c r="A60" s="9"/>
      <c r="B60" s="24" t="s">
        <v>132</v>
      </c>
      <c r="C60" s="58">
        <v>1</v>
      </c>
      <c r="D60" s="51" t="s">
        <v>27</v>
      </c>
    </row>
    <row r="61" spans="1:4" ht="12.75">
      <c r="A61" s="9"/>
      <c r="B61" s="24" t="s">
        <v>149</v>
      </c>
      <c r="C61" s="58">
        <v>1</v>
      </c>
      <c r="D61" s="51" t="s">
        <v>27</v>
      </c>
    </row>
    <row r="62" spans="1:4" ht="12.75">
      <c r="A62" s="9"/>
      <c r="B62" s="24"/>
      <c r="C62" s="58"/>
      <c r="D62" s="51"/>
    </row>
    <row r="63" spans="1:4" ht="12.75">
      <c r="A63" s="116"/>
      <c r="B63" s="24" t="s">
        <v>106</v>
      </c>
      <c r="C63" s="59"/>
      <c r="D63" s="52"/>
    </row>
    <row r="64" spans="1:4" ht="12.75">
      <c r="A64" s="79"/>
      <c r="B64" s="24" t="s">
        <v>107</v>
      </c>
      <c r="C64" s="58"/>
      <c r="D64" s="51"/>
    </row>
    <row r="65" spans="1:7" ht="12.75">
      <c r="A65" s="79"/>
      <c r="B65" s="24" t="s">
        <v>108</v>
      </c>
      <c r="C65" s="58"/>
      <c r="D65" s="51"/>
      <c r="E65" s="7"/>
      <c r="F65" s="7"/>
      <c r="G65" s="7"/>
    </row>
    <row r="66" spans="1:7" ht="12.75">
      <c r="A66" s="80"/>
      <c r="B66" s="32" t="s">
        <v>133</v>
      </c>
      <c r="C66" s="64"/>
      <c r="D66" s="63"/>
      <c r="E66" s="7"/>
      <c r="F66" s="7"/>
      <c r="G66" s="7"/>
    </row>
    <row r="67" spans="1:4" ht="12.75">
      <c r="A67" s="80"/>
      <c r="B67" s="32" t="s">
        <v>134</v>
      </c>
      <c r="C67" s="64"/>
      <c r="D67" s="63"/>
    </row>
    <row r="68" spans="1:4" ht="12.75">
      <c r="A68" s="80"/>
      <c r="B68" s="32"/>
      <c r="C68" s="64"/>
      <c r="D68" s="63"/>
    </row>
    <row r="69" spans="2:4" ht="66.75">
      <c r="B69" s="48" t="s">
        <v>135</v>
      </c>
      <c r="C69" s="2">
        <v>1</v>
      </c>
      <c r="D69" s="69" t="s">
        <v>1</v>
      </c>
    </row>
    <row r="70" ht="13.5" thickBot="1"/>
    <row r="71" spans="1:6" ht="15">
      <c r="A71" s="131"/>
      <c r="B71" s="239" t="s">
        <v>159</v>
      </c>
      <c r="C71" s="239"/>
      <c r="D71" s="239"/>
      <c r="E71" s="133"/>
      <c r="F71" s="134">
        <f>SUM(F34:F69)</f>
        <v>0</v>
      </c>
    </row>
  </sheetData>
  <sheetProtection/>
  <mergeCells count="1">
    <mergeCell ref="B71:D71"/>
  </mergeCells>
  <printOptions/>
  <pageMargins left="0.984251968503937" right="0.1968503937007874" top="0.7480314960629921" bottom="0.7480314960629921" header="0.31496062992125984" footer="0.31496062992125984"/>
  <pageSetup horizontalDpi="600" verticalDpi="600" orientation="portrait" paperSize="9" scale="85" r:id="rId1"/>
  <headerFooter>
    <oddFooter>&amp;R&amp;P/&amp;N</oddFooter>
  </headerFooter>
  <rowBreaks count="1" manualBreakCount="1">
    <brk id="34" max="255" man="1"/>
  </rowBreaks>
</worksheet>
</file>

<file path=xl/worksheets/sheet5.xml><?xml version="1.0" encoding="utf-8"?>
<worksheet xmlns="http://schemas.openxmlformats.org/spreadsheetml/2006/main" xmlns:r="http://schemas.openxmlformats.org/officeDocument/2006/relationships">
  <dimension ref="A2:I242"/>
  <sheetViews>
    <sheetView view="pageBreakPreview" zoomScaleSheetLayoutView="100" zoomScalePageLayoutView="0" workbookViewId="0" topLeftCell="A136">
      <selection activeCell="F150" sqref="F150"/>
    </sheetView>
  </sheetViews>
  <sheetFormatPr defaultColWidth="9.140625" defaultRowHeight="12.75"/>
  <cols>
    <col min="1" max="1" width="5.7109375" style="11" customWidth="1"/>
    <col min="2" max="2" width="56.7109375" style="17" customWidth="1"/>
    <col min="3" max="3" width="8.140625" style="2" bestFit="1" customWidth="1"/>
    <col min="4" max="4" width="8.00390625" style="2" customWidth="1"/>
    <col min="5" max="5" width="11.00390625" style="4" customWidth="1"/>
    <col min="6" max="16384" width="9.140625" style="4" customWidth="1"/>
  </cols>
  <sheetData>
    <row r="1" ht="13.5" thickBot="1"/>
    <row r="2" spans="1:6" ht="15">
      <c r="A2" s="125" t="s">
        <v>150</v>
      </c>
      <c r="B2" s="125" t="s">
        <v>151</v>
      </c>
      <c r="C2" s="127" t="s">
        <v>152</v>
      </c>
      <c r="D2" s="128" t="s">
        <v>153</v>
      </c>
      <c r="E2" s="127" t="s">
        <v>154</v>
      </c>
      <c r="F2" s="127" t="s">
        <v>155</v>
      </c>
    </row>
    <row r="4" spans="1:3" ht="15">
      <c r="A4" s="150" t="s">
        <v>255</v>
      </c>
      <c r="B4" s="4"/>
      <c r="C4" s="149"/>
    </row>
    <row r="7" spans="1:4" ht="12.75">
      <c r="A7" s="72" t="s">
        <v>3</v>
      </c>
      <c r="B7" s="42" t="s">
        <v>288</v>
      </c>
      <c r="C7" s="64"/>
      <c r="D7" s="63"/>
    </row>
    <row r="8" spans="1:4" ht="102">
      <c r="A8" s="9"/>
      <c r="B8" s="118" t="s">
        <v>289</v>
      </c>
      <c r="C8" s="92">
        <v>1</v>
      </c>
      <c r="D8" s="142" t="s">
        <v>1</v>
      </c>
    </row>
    <row r="9" spans="1:4" ht="12.75">
      <c r="A9" s="9"/>
      <c r="B9" s="118"/>
      <c r="C9" s="58"/>
      <c r="D9" s="51"/>
    </row>
    <row r="10" spans="1:9" ht="15.75" customHeight="1">
      <c r="A10" s="138" t="s">
        <v>4</v>
      </c>
      <c r="B10" s="137" t="s">
        <v>160</v>
      </c>
      <c r="C10" s="139"/>
      <c r="D10" s="140"/>
      <c r="E10" s="141"/>
      <c r="F10" s="141"/>
      <c r="G10" s="141"/>
      <c r="H10" s="141"/>
      <c r="I10" s="141"/>
    </row>
    <row r="11" spans="1:4" ht="38.25">
      <c r="A11" s="9"/>
      <c r="B11" s="118" t="s">
        <v>290</v>
      </c>
      <c r="C11" s="92">
        <v>1</v>
      </c>
      <c r="D11" s="142" t="s">
        <v>1</v>
      </c>
    </row>
    <row r="12" spans="1:4" ht="12.75">
      <c r="A12" s="9"/>
      <c r="B12" s="118"/>
      <c r="C12" s="58"/>
      <c r="D12" s="51"/>
    </row>
    <row r="13" spans="1:4" ht="12.75">
      <c r="A13" s="9" t="s">
        <v>5</v>
      </c>
      <c r="B13" s="137" t="s">
        <v>291</v>
      </c>
      <c r="C13" s="58"/>
      <c r="D13" s="51"/>
    </row>
    <row r="14" spans="1:4" ht="76.5">
      <c r="A14" s="9"/>
      <c r="B14" s="118" t="s">
        <v>175</v>
      </c>
      <c r="C14" s="58"/>
      <c r="D14" s="51"/>
    </row>
    <row r="15" spans="1:4" ht="12.75">
      <c r="A15" s="9"/>
      <c r="B15" s="118" t="s">
        <v>172</v>
      </c>
      <c r="C15" s="58">
        <v>70</v>
      </c>
      <c r="D15" s="51" t="s">
        <v>164</v>
      </c>
    </row>
    <row r="16" spans="1:4" ht="12.75">
      <c r="A16" s="9"/>
      <c r="B16" s="118" t="s">
        <v>163</v>
      </c>
      <c r="C16" s="58">
        <v>36</v>
      </c>
      <c r="D16" s="51" t="s">
        <v>164</v>
      </c>
    </row>
    <row r="17" spans="1:4" ht="12.75">
      <c r="A17" s="9"/>
      <c r="B17" s="118" t="s">
        <v>173</v>
      </c>
      <c r="C17" s="58">
        <v>46</v>
      </c>
      <c r="D17" s="51" t="s">
        <v>164</v>
      </c>
    </row>
    <row r="18" spans="1:4" ht="12.75">
      <c r="A18" s="9"/>
      <c r="B18" s="118"/>
      <c r="C18" s="58"/>
      <c r="D18" s="51"/>
    </row>
    <row r="19" spans="1:4" ht="12.75">
      <c r="A19" s="9" t="s">
        <v>8</v>
      </c>
      <c r="B19" s="137" t="s">
        <v>165</v>
      </c>
      <c r="C19" s="58"/>
      <c r="D19" s="51"/>
    </row>
    <row r="20" spans="1:4" ht="51">
      <c r="A20" s="9"/>
      <c r="B20" s="118" t="s">
        <v>166</v>
      </c>
      <c r="C20" s="58"/>
      <c r="D20" s="51"/>
    </row>
    <row r="21" spans="1:4" ht="12.75">
      <c r="A21" s="9"/>
      <c r="B21" s="118" t="s">
        <v>168</v>
      </c>
      <c r="C21" s="58">
        <v>6</v>
      </c>
      <c r="D21" s="51" t="s">
        <v>167</v>
      </c>
    </row>
    <row r="22" spans="1:4" ht="12.75">
      <c r="A22" s="9"/>
      <c r="B22" s="118" t="s">
        <v>169</v>
      </c>
      <c r="C22" s="58">
        <v>12</v>
      </c>
      <c r="D22" s="51" t="s">
        <v>167</v>
      </c>
    </row>
    <row r="23" spans="1:4" ht="12.75">
      <c r="A23" s="9"/>
      <c r="B23" s="118" t="s">
        <v>170</v>
      </c>
      <c r="C23" s="58">
        <v>6</v>
      </c>
      <c r="D23" s="51" t="s">
        <v>167</v>
      </c>
    </row>
    <row r="24" spans="1:4" ht="12.75">
      <c r="A24" s="9"/>
      <c r="B24" s="118" t="s">
        <v>171</v>
      </c>
      <c r="C24" s="58">
        <v>12</v>
      </c>
      <c r="D24" s="51" t="s">
        <v>167</v>
      </c>
    </row>
    <row r="25" spans="1:4" ht="12.75">
      <c r="A25" s="9"/>
      <c r="B25" s="118"/>
      <c r="C25" s="58"/>
      <c r="D25" s="51"/>
    </row>
    <row r="26" spans="1:4" ht="12.75">
      <c r="A26" s="9" t="s">
        <v>137</v>
      </c>
      <c r="B26" s="137" t="s">
        <v>161</v>
      </c>
      <c r="C26" s="58"/>
      <c r="D26" s="51"/>
    </row>
    <row r="27" spans="1:4" ht="76.5">
      <c r="A27" s="9"/>
      <c r="B27" s="118" t="s">
        <v>174</v>
      </c>
      <c r="C27" s="58"/>
      <c r="D27" s="51"/>
    </row>
    <row r="28" spans="1:4" ht="12.75">
      <c r="A28" s="9"/>
      <c r="B28" s="118" t="s">
        <v>162</v>
      </c>
      <c r="C28" s="58">
        <v>26</v>
      </c>
      <c r="D28" s="51" t="s">
        <v>164</v>
      </c>
    </row>
    <row r="29" spans="1:4" ht="12.75">
      <c r="A29" s="9"/>
      <c r="B29" s="118" t="s">
        <v>172</v>
      </c>
      <c r="C29" s="58">
        <v>75</v>
      </c>
      <c r="D29" s="51" t="s">
        <v>164</v>
      </c>
    </row>
    <row r="30" spans="1:4" ht="12.75">
      <c r="A30" s="9"/>
      <c r="B30" s="118" t="s">
        <v>163</v>
      </c>
      <c r="C30" s="58">
        <v>25</v>
      </c>
      <c r="D30" s="51" t="s">
        <v>164</v>
      </c>
    </row>
    <row r="31" spans="1:4" ht="12.75">
      <c r="A31" s="9"/>
      <c r="B31" s="118" t="s">
        <v>176</v>
      </c>
      <c r="C31" s="58">
        <v>70</v>
      </c>
      <c r="D31" s="51" t="s">
        <v>164</v>
      </c>
    </row>
    <row r="32" spans="1:4" ht="12.75">
      <c r="A32" s="9"/>
      <c r="B32" s="118"/>
      <c r="C32" s="58"/>
      <c r="D32" s="51"/>
    </row>
    <row r="33" spans="1:4" ht="25.5">
      <c r="A33" s="9" t="s">
        <v>258</v>
      </c>
      <c r="B33" s="137" t="s">
        <v>177</v>
      </c>
      <c r="C33" s="58"/>
      <c r="D33" s="51"/>
    </row>
    <row r="34" spans="1:4" ht="76.5">
      <c r="A34" s="9"/>
      <c r="B34" s="118" t="s">
        <v>178</v>
      </c>
      <c r="C34" s="92">
        <v>65</v>
      </c>
      <c r="D34" s="142" t="s">
        <v>179</v>
      </c>
    </row>
    <row r="35" spans="1:4" ht="12.75">
      <c r="A35" s="9"/>
      <c r="B35" s="118"/>
      <c r="C35" s="58"/>
      <c r="D35" s="51"/>
    </row>
    <row r="36" spans="1:4" ht="25.5">
      <c r="A36" s="9" t="s">
        <v>259</v>
      </c>
      <c r="B36" s="137" t="s">
        <v>180</v>
      </c>
      <c r="C36" s="58"/>
      <c r="D36" s="51"/>
    </row>
    <row r="37" spans="1:4" ht="38.25">
      <c r="A37" s="9"/>
      <c r="B37" s="118" t="s">
        <v>292</v>
      </c>
      <c r="C37" s="92">
        <v>1</v>
      </c>
      <c r="D37" s="142" t="s">
        <v>27</v>
      </c>
    </row>
    <row r="38" spans="1:4" ht="12.75">
      <c r="A38" s="9"/>
      <c r="B38" s="118"/>
      <c r="C38" s="58"/>
      <c r="D38" s="51"/>
    </row>
    <row r="39" spans="1:4" ht="12.75">
      <c r="A39" s="9" t="s">
        <v>260</v>
      </c>
      <c r="B39" s="137" t="s">
        <v>181</v>
      </c>
      <c r="C39" s="58"/>
      <c r="D39" s="51"/>
    </row>
    <row r="40" spans="1:4" ht="38.25">
      <c r="A40" s="9"/>
      <c r="B40" s="118" t="s">
        <v>182</v>
      </c>
      <c r="C40" s="92">
        <v>1</v>
      </c>
      <c r="D40" s="142" t="s">
        <v>27</v>
      </c>
    </row>
    <row r="41" spans="1:4" ht="12.75">
      <c r="A41" s="9"/>
      <c r="B41" s="118"/>
      <c r="C41" s="58"/>
      <c r="D41" s="51"/>
    </row>
    <row r="42" spans="1:4" ht="25.5">
      <c r="A42" s="9" t="s">
        <v>261</v>
      </c>
      <c r="B42" s="137" t="s">
        <v>183</v>
      </c>
      <c r="C42" s="58"/>
      <c r="D42" s="51"/>
    </row>
    <row r="43" spans="1:4" ht="38.25">
      <c r="A43" s="9"/>
      <c r="B43" s="118" t="s">
        <v>184</v>
      </c>
      <c r="C43" s="58"/>
      <c r="D43" s="51"/>
    </row>
    <row r="44" spans="1:4" ht="12.75">
      <c r="A44" s="9"/>
      <c r="B44" s="118" t="s">
        <v>185</v>
      </c>
      <c r="C44" s="92">
        <v>2</v>
      </c>
      <c r="D44" s="142" t="s">
        <v>27</v>
      </c>
    </row>
    <row r="45" spans="1:4" ht="12.75">
      <c r="A45" s="9"/>
      <c r="B45" s="118" t="s">
        <v>187</v>
      </c>
      <c r="C45" s="92">
        <v>2</v>
      </c>
      <c r="D45" s="142" t="s">
        <v>27</v>
      </c>
    </row>
    <row r="46" spans="1:4" ht="12.75">
      <c r="A46" s="9"/>
      <c r="B46" s="118" t="s">
        <v>186</v>
      </c>
      <c r="C46" s="92">
        <v>2</v>
      </c>
      <c r="D46" s="142" t="s">
        <v>27</v>
      </c>
    </row>
    <row r="47" spans="1:4" ht="12.75">
      <c r="A47" s="9"/>
      <c r="B47" s="118"/>
      <c r="C47" s="58"/>
      <c r="D47" s="51"/>
    </row>
    <row r="48" spans="1:4" ht="28.5" customHeight="1">
      <c r="A48" s="9" t="s">
        <v>262</v>
      </c>
      <c r="B48" s="108" t="s">
        <v>188</v>
      </c>
      <c r="C48" s="58"/>
      <c r="D48" s="51"/>
    </row>
    <row r="49" spans="1:4" ht="102">
      <c r="A49" s="9"/>
      <c r="B49" s="118" t="s">
        <v>189</v>
      </c>
      <c r="C49" s="58"/>
      <c r="D49" s="51"/>
    </row>
    <row r="50" spans="1:4" ht="12.75">
      <c r="A50" s="9"/>
      <c r="B50" s="118" t="s">
        <v>191</v>
      </c>
      <c r="C50" s="58">
        <v>36</v>
      </c>
      <c r="D50" s="51" t="s">
        <v>167</v>
      </c>
    </row>
    <row r="51" spans="1:4" ht="12.75">
      <c r="A51" s="9"/>
      <c r="B51" s="118" t="s">
        <v>190</v>
      </c>
      <c r="C51" s="58">
        <v>36</v>
      </c>
      <c r="D51" s="51" t="s">
        <v>167</v>
      </c>
    </row>
    <row r="52" spans="1:4" ht="12.75">
      <c r="A52" s="9"/>
      <c r="B52" s="118" t="s">
        <v>192</v>
      </c>
      <c r="C52" s="58">
        <v>6</v>
      </c>
      <c r="D52" s="51" t="s">
        <v>167</v>
      </c>
    </row>
    <row r="53" spans="1:4" ht="12.75">
      <c r="A53" s="9"/>
      <c r="B53" s="118" t="s">
        <v>193</v>
      </c>
      <c r="C53" s="58">
        <v>12</v>
      </c>
      <c r="D53" s="51" t="s">
        <v>167</v>
      </c>
    </row>
    <row r="54" spans="1:4" ht="12.75">
      <c r="A54" s="9"/>
      <c r="B54" s="118"/>
      <c r="C54" s="58"/>
      <c r="D54" s="51"/>
    </row>
    <row r="55" spans="1:4" ht="12.75">
      <c r="A55" s="9" t="s">
        <v>263</v>
      </c>
      <c r="B55" s="108" t="s">
        <v>194</v>
      </c>
      <c r="C55" s="58"/>
      <c r="D55" s="51"/>
    </row>
    <row r="56" spans="1:4" ht="25.5">
      <c r="A56" s="9"/>
      <c r="B56" s="118" t="s">
        <v>206</v>
      </c>
      <c r="C56" s="58"/>
      <c r="D56" s="51"/>
    </row>
    <row r="57" spans="1:4" ht="12.75">
      <c r="A57" s="9"/>
      <c r="B57" s="118" t="s">
        <v>196</v>
      </c>
      <c r="C57" s="58">
        <v>6</v>
      </c>
      <c r="D57" s="51" t="s">
        <v>27</v>
      </c>
    </row>
    <row r="58" spans="1:4" ht="12.75">
      <c r="A58" s="9"/>
      <c r="B58" s="118" t="s">
        <v>197</v>
      </c>
      <c r="C58" s="58">
        <v>1</v>
      </c>
      <c r="D58" s="51" t="s">
        <v>27</v>
      </c>
    </row>
    <row r="59" spans="1:4" ht="12.75">
      <c r="A59" s="9"/>
      <c r="B59" s="118" t="s">
        <v>198</v>
      </c>
      <c r="C59" s="58">
        <v>5</v>
      </c>
      <c r="D59" s="51" t="s">
        <v>27</v>
      </c>
    </row>
    <row r="60" spans="1:4" ht="12.75">
      <c r="A60" s="9"/>
      <c r="B60" s="118" t="s">
        <v>199</v>
      </c>
      <c r="C60" s="58">
        <v>2</v>
      </c>
      <c r="D60" s="51" t="s">
        <v>27</v>
      </c>
    </row>
    <row r="61" spans="1:4" ht="12.75">
      <c r="A61" s="9"/>
      <c r="B61" s="118"/>
      <c r="C61" s="58"/>
      <c r="D61" s="51"/>
    </row>
    <row r="62" spans="1:4" ht="12.75">
      <c r="A62" s="9" t="s">
        <v>264</v>
      </c>
      <c r="B62" s="108" t="s">
        <v>200</v>
      </c>
      <c r="C62" s="58"/>
      <c r="D62" s="51"/>
    </row>
    <row r="63" spans="1:4" ht="25.5">
      <c r="A63" s="9"/>
      <c r="B63" s="118" t="s">
        <v>207</v>
      </c>
      <c r="C63" s="58"/>
      <c r="D63" s="51"/>
    </row>
    <row r="64" spans="1:4" ht="12.75">
      <c r="A64" s="9"/>
      <c r="B64" s="118" t="s">
        <v>196</v>
      </c>
      <c r="C64" s="58">
        <v>2</v>
      </c>
      <c r="D64" s="51" t="s">
        <v>27</v>
      </c>
    </row>
    <row r="65" spans="1:4" ht="12.75">
      <c r="A65" s="9"/>
      <c r="B65" s="118" t="s">
        <v>197</v>
      </c>
      <c r="C65" s="58">
        <v>1</v>
      </c>
      <c r="D65" s="51" t="s">
        <v>27</v>
      </c>
    </row>
    <row r="66" spans="1:4" ht="12.75">
      <c r="A66" s="9"/>
      <c r="B66" s="118"/>
      <c r="C66" s="58"/>
      <c r="D66" s="51"/>
    </row>
    <row r="67" spans="1:4" ht="12.75">
      <c r="A67" s="9" t="s">
        <v>265</v>
      </c>
      <c r="B67" s="108" t="s">
        <v>201</v>
      </c>
      <c r="C67" s="58"/>
      <c r="D67" s="51"/>
    </row>
    <row r="68" spans="1:4" ht="15" customHeight="1">
      <c r="A68" s="9"/>
      <c r="B68" s="118" t="s">
        <v>202</v>
      </c>
      <c r="C68" s="92">
        <v>2</v>
      </c>
      <c r="D68" s="142" t="s">
        <v>27</v>
      </c>
    </row>
    <row r="69" spans="1:4" ht="12.75">
      <c r="A69" s="9"/>
      <c r="B69" s="118"/>
      <c r="C69" s="58"/>
      <c r="D69" s="51"/>
    </row>
    <row r="70" spans="1:4" ht="15" customHeight="1">
      <c r="A70" s="9" t="s">
        <v>266</v>
      </c>
      <c r="B70" s="108" t="s">
        <v>208</v>
      </c>
      <c r="C70" s="58"/>
      <c r="D70" s="51"/>
    </row>
    <row r="71" spans="1:4" ht="38.25">
      <c r="A71" s="9"/>
      <c r="B71" s="118" t="s">
        <v>293</v>
      </c>
      <c r="C71" s="92">
        <v>2</v>
      </c>
      <c r="D71" s="142" t="s">
        <v>27</v>
      </c>
    </row>
    <row r="72" spans="1:4" ht="12.75">
      <c r="A72" s="9"/>
      <c r="B72" s="118"/>
      <c r="C72" s="58"/>
      <c r="D72" s="51"/>
    </row>
    <row r="73" spans="1:4" ht="12.75">
      <c r="A73" s="9" t="s">
        <v>267</v>
      </c>
      <c r="B73" s="108" t="s">
        <v>203</v>
      </c>
      <c r="C73" s="58"/>
      <c r="D73" s="51"/>
    </row>
    <row r="74" spans="1:4" ht="25.5">
      <c r="A74" s="9"/>
      <c r="B74" s="118" t="s">
        <v>195</v>
      </c>
      <c r="C74" s="58"/>
      <c r="D74" s="51"/>
    </row>
    <row r="75" spans="1:4" ht="12.75">
      <c r="A75" s="9"/>
      <c r="B75" s="118" t="s">
        <v>196</v>
      </c>
      <c r="C75" s="58">
        <v>7</v>
      </c>
      <c r="D75" s="51" t="s">
        <v>27</v>
      </c>
    </row>
    <row r="76" spans="1:4" ht="12.75">
      <c r="A76" s="9"/>
      <c r="B76" s="118" t="s">
        <v>204</v>
      </c>
      <c r="C76" s="58">
        <v>2</v>
      </c>
      <c r="D76" s="51" t="s">
        <v>27</v>
      </c>
    </row>
    <row r="77" spans="1:4" ht="12.75">
      <c r="A77" s="9"/>
      <c r="B77" s="118" t="s">
        <v>205</v>
      </c>
      <c r="C77" s="58">
        <v>1</v>
      </c>
      <c r="D77" s="51" t="s">
        <v>27</v>
      </c>
    </row>
    <row r="78" spans="1:4" ht="12.75">
      <c r="A78" s="9"/>
      <c r="B78" s="118" t="s">
        <v>197</v>
      </c>
      <c r="C78" s="58">
        <v>2</v>
      </c>
      <c r="D78" s="51" t="s">
        <v>27</v>
      </c>
    </row>
    <row r="79" spans="1:4" ht="12.75">
      <c r="A79" s="9"/>
      <c r="B79" s="118" t="s">
        <v>198</v>
      </c>
      <c r="C79" s="58">
        <v>1</v>
      </c>
      <c r="D79" s="51" t="s">
        <v>27</v>
      </c>
    </row>
    <row r="80" spans="1:4" ht="12.75">
      <c r="A80" s="9"/>
      <c r="B80" s="118"/>
      <c r="C80" s="58"/>
      <c r="D80" s="51"/>
    </row>
    <row r="81" spans="1:4" ht="18" customHeight="1">
      <c r="A81" s="9" t="s">
        <v>268</v>
      </c>
      <c r="B81" s="108" t="s">
        <v>209</v>
      </c>
      <c r="C81" s="58"/>
      <c r="D81" s="51"/>
    </row>
    <row r="82" spans="1:4" ht="33" customHeight="1">
      <c r="A82" s="9"/>
      <c r="B82" s="118" t="s">
        <v>210</v>
      </c>
      <c r="C82" s="99">
        <v>2</v>
      </c>
      <c r="D82" s="142" t="s">
        <v>1</v>
      </c>
    </row>
    <row r="83" spans="1:4" ht="12.75">
      <c r="A83" s="9"/>
      <c r="B83" s="118"/>
      <c r="C83" s="58"/>
      <c r="D83" s="142"/>
    </row>
    <row r="84" spans="1:4" ht="16.5" customHeight="1">
      <c r="A84" s="9" t="s">
        <v>269</v>
      </c>
      <c r="B84" s="108" t="s">
        <v>209</v>
      </c>
      <c r="C84" s="58"/>
      <c r="D84" s="142"/>
    </row>
    <row r="85" spans="1:4" ht="39.75" customHeight="1">
      <c r="A85" s="9"/>
      <c r="B85" s="118" t="s">
        <v>211</v>
      </c>
      <c r="C85" s="99">
        <v>4</v>
      </c>
      <c r="D85" s="142" t="s">
        <v>1</v>
      </c>
    </row>
    <row r="86" spans="1:4" ht="12.75">
      <c r="A86" s="9"/>
      <c r="B86" s="118"/>
      <c r="C86" s="99"/>
      <c r="D86" s="142"/>
    </row>
    <row r="87" spans="1:4" ht="32.25" customHeight="1">
      <c r="A87" s="9" t="s">
        <v>270</v>
      </c>
      <c r="B87" s="108" t="s">
        <v>214</v>
      </c>
      <c r="C87" s="58"/>
      <c r="D87" s="142"/>
    </row>
    <row r="88" spans="1:4" ht="66.75" customHeight="1">
      <c r="A88" s="9"/>
      <c r="B88" s="118" t="s">
        <v>212</v>
      </c>
      <c r="C88" s="99"/>
      <c r="D88" s="142"/>
    </row>
    <row r="89" spans="1:4" ht="12.75">
      <c r="A89" s="9"/>
      <c r="B89" s="118" t="s">
        <v>213</v>
      </c>
      <c r="C89" s="99">
        <v>1</v>
      </c>
      <c r="D89" s="142" t="s">
        <v>1</v>
      </c>
    </row>
    <row r="90" spans="1:4" ht="14.25">
      <c r="A90" s="9"/>
      <c r="B90" s="143"/>
      <c r="C90" s="99"/>
      <c r="D90" s="142"/>
    </row>
    <row r="91" spans="1:4" ht="30" customHeight="1">
      <c r="A91" s="9" t="s">
        <v>271</v>
      </c>
      <c r="B91" s="108" t="s">
        <v>214</v>
      </c>
      <c r="C91" s="58"/>
      <c r="D91" s="142"/>
    </row>
    <row r="92" spans="1:4" ht="57" customHeight="1">
      <c r="A92" s="9"/>
      <c r="B92" s="118" t="s">
        <v>215</v>
      </c>
      <c r="C92" s="99"/>
      <c r="D92" s="142"/>
    </row>
    <row r="93" spans="1:4" ht="12.75">
      <c r="A93" s="9"/>
      <c r="B93" s="118" t="s">
        <v>216</v>
      </c>
      <c r="C93" s="99">
        <v>1</v>
      </c>
      <c r="D93" s="51" t="s">
        <v>1</v>
      </c>
    </row>
    <row r="94" spans="1:4" ht="14.25">
      <c r="A94" s="9"/>
      <c r="B94" s="143"/>
      <c r="C94" s="99"/>
      <c r="D94" s="51"/>
    </row>
    <row r="95" spans="1:4" ht="15.75" customHeight="1">
      <c r="A95" s="9" t="s">
        <v>272</v>
      </c>
      <c r="B95" s="108" t="s">
        <v>217</v>
      </c>
      <c r="C95" s="58"/>
      <c r="D95" s="51"/>
    </row>
    <row r="96" spans="1:4" ht="58.5" customHeight="1">
      <c r="A96" s="9"/>
      <c r="B96" s="118" t="s">
        <v>218</v>
      </c>
      <c r="C96" s="99"/>
      <c r="D96" s="51"/>
    </row>
    <row r="97" spans="1:4" ht="12.75">
      <c r="A97" s="9"/>
      <c r="B97" s="118" t="s">
        <v>219</v>
      </c>
      <c r="C97" s="99">
        <v>1</v>
      </c>
      <c r="D97" s="51" t="s">
        <v>1</v>
      </c>
    </row>
    <row r="98" spans="1:4" ht="14.25">
      <c r="A98" s="9"/>
      <c r="B98" s="143"/>
      <c r="C98" s="99"/>
      <c r="D98" s="51"/>
    </row>
    <row r="99" spans="1:4" ht="12.75">
      <c r="A99" s="9" t="s">
        <v>273</v>
      </c>
      <c r="B99" s="108" t="s">
        <v>222</v>
      </c>
      <c r="C99" s="99"/>
      <c r="D99" s="51"/>
    </row>
    <row r="100" spans="1:4" ht="38.25">
      <c r="A100" s="9"/>
      <c r="B100" s="118" t="s">
        <v>223</v>
      </c>
      <c r="C100" s="99">
        <v>12</v>
      </c>
      <c r="D100" s="142" t="s">
        <v>167</v>
      </c>
    </row>
    <row r="101" spans="1:4" ht="15.75">
      <c r="A101" s="9"/>
      <c r="B101" s="145"/>
      <c r="C101" s="99"/>
      <c r="D101" s="51"/>
    </row>
    <row r="102" spans="1:4" ht="12.75">
      <c r="A102" s="9" t="s">
        <v>274</v>
      </c>
      <c r="B102" s="108" t="s">
        <v>220</v>
      </c>
      <c r="C102" s="58"/>
      <c r="D102" s="51"/>
    </row>
    <row r="103" spans="1:4" ht="12.75">
      <c r="A103" s="69"/>
      <c r="B103" s="118" t="s">
        <v>221</v>
      </c>
      <c r="C103" s="99">
        <v>1</v>
      </c>
      <c r="D103" s="51" t="s">
        <v>27</v>
      </c>
    </row>
    <row r="104" spans="1:4" ht="12.75">
      <c r="A104" s="69"/>
      <c r="B104" s="118"/>
      <c r="C104" s="99"/>
      <c r="D104" s="51"/>
    </row>
    <row r="105" spans="1:4" ht="12.75">
      <c r="A105" s="9" t="s">
        <v>275</v>
      </c>
      <c r="B105" s="108" t="s">
        <v>224</v>
      </c>
      <c r="C105" s="99"/>
      <c r="D105" s="51"/>
    </row>
    <row r="106" spans="1:4" ht="89.25">
      <c r="A106" s="146"/>
      <c r="B106" s="118" t="s">
        <v>294</v>
      </c>
      <c r="C106" s="99"/>
      <c r="D106" s="51"/>
    </row>
    <row r="107" spans="1:4" ht="12.75">
      <c r="A107" s="69"/>
      <c r="B107" s="118" t="s">
        <v>225</v>
      </c>
      <c r="C107" s="99">
        <v>1</v>
      </c>
      <c r="D107" s="51" t="s">
        <v>1</v>
      </c>
    </row>
    <row r="108" spans="1:4" ht="12.75">
      <c r="A108" s="69"/>
      <c r="B108" s="118"/>
      <c r="C108" s="99"/>
      <c r="D108" s="51"/>
    </row>
    <row r="109" spans="1:4" ht="12.75">
      <c r="A109" s="9" t="s">
        <v>276</v>
      </c>
      <c r="B109" s="108" t="s">
        <v>226</v>
      </c>
      <c r="C109" s="99"/>
      <c r="D109" s="51"/>
    </row>
    <row r="110" spans="1:4" ht="38.25">
      <c r="A110" s="69"/>
      <c r="B110" s="118" t="s">
        <v>227</v>
      </c>
      <c r="C110" s="99"/>
      <c r="D110" s="51"/>
    </row>
    <row r="111" spans="1:4" ht="12.75">
      <c r="A111" s="69"/>
      <c r="B111" s="118" t="s">
        <v>196</v>
      </c>
      <c r="C111" s="99">
        <v>2</v>
      </c>
      <c r="D111" s="51" t="s">
        <v>1</v>
      </c>
    </row>
    <row r="112" spans="1:4" ht="12.75">
      <c r="A112" s="69"/>
      <c r="B112" s="118" t="s">
        <v>197</v>
      </c>
      <c r="C112" s="99">
        <v>2</v>
      </c>
      <c r="D112" s="51" t="s">
        <v>1</v>
      </c>
    </row>
    <row r="113" spans="1:4" ht="12.75">
      <c r="A113" s="69"/>
      <c r="C113" s="4"/>
      <c r="D113" s="51"/>
    </row>
    <row r="114" spans="1:4" s="5" customFormat="1" ht="25.5">
      <c r="A114" s="9" t="s">
        <v>277</v>
      </c>
      <c r="B114" s="108" t="s">
        <v>245</v>
      </c>
      <c r="C114" s="6"/>
      <c r="D114" s="142"/>
    </row>
    <row r="115" spans="1:4" s="5" customFormat="1" ht="40.5" customHeight="1">
      <c r="A115" s="135"/>
      <c r="B115" s="118" t="s">
        <v>295</v>
      </c>
      <c r="C115" s="99">
        <v>9</v>
      </c>
      <c r="D115" s="142" t="s">
        <v>1</v>
      </c>
    </row>
    <row r="116" spans="1:4" s="5" customFormat="1" ht="12.75">
      <c r="A116" s="135"/>
      <c r="B116" s="118"/>
      <c r="C116" s="99"/>
      <c r="D116" s="51"/>
    </row>
    <row r="117" spans="1:4" s="5" customFormat="1" ht="12.75">
      <c r="A117" s="9" t="s">
        <v>278</v>
      </c>
      <c r="B117" s="108" t="s">
        <v>231</v>
      </c>
      <c r="C117" s="6"/>
      <c r="D117" s="51"/>
    </row>
    <row r="118" spans="1:4" s="5" customFormat="1" ht="29.25" customHeight="1">
      <c r="A118" s="9"/>
      <c r="B118" s="118" t="s">
        <v>232</v>
      </c>
      <c r="C118" s="6"/>
      <c r="D118" s="51"/>
    </row>
    <row r="119" spans="1:4" s="5" customFormat="1" ht="12.75">
      <c r="A119" s="9"/>
      <c r="B119" s="118" t="s">
        <v>228</v>
      </c>
      <c r="C119" s="99">
        <v>4</v>
      </c>
      <c r="D119" s="51" t="s">
        <v>1</v>
      </c>
    </row>
    <row r="120" spans="1:4" s="5" customFormat="1" ht="12.75">
      <c r="A120" s="9"/>
      <c r="B120" s="118" t="s">
        <v>229</v>
      </c>
      <c r="C120" s="99">
        <v>1</v>
      </c>
      <c r="D120" s="51" t="s">
        <v>1</v>
      </c>
    </row>
    <row r="121" spans="1:4" s="5" customFormat="1" ht="12.75">
      <c r="A121" s="9"/>
      <c r="B121" s="118" t="s">
        <v>230</v>
      </c>
      <c r="C121" s="99">
        <v>1</v>
      </c>
      <c r="D121" s="51" t="s">
        <v>1</v>
      </c>
    </row>
    <row r="122" spans="1:4" s="5" customFormat="1" ht="12.75">
      <c r="A122" s="9"/>
      <c r="B122" s="118"/>
      <c r="C122" s="99"/>
      <c r="D122" s="51"/>
    </row>
    <row r="123" spans="1:4" s="5" customFormat="1" ht="12.75">
      <c r="A123" s="9" t="s">
        <v>279</v>
      </c>
      <c r="B123" s="108" t="s">
        <v>233</v>
      </c>
      <c r="C123" s="99"/>
      <c r="D123" s="51"/>
    </row>
    <row r="124" spans="1:4" s="5" customFormat="1" ht="51">
      <c r="A124" s="135"/>
      <c r="B124" s="118" t="s">
        <v>234</v>
      </c>
      <c r="C124" s="99">
        <v>1</v>
      </c>
      <c r="D124" s="142" t="s">
        <v>1</v>
      </c>
    </row>
    <row r="125" spans="1:4" s="5" customFormat="1" ht="12.75">
      <c r="A125" s="135"/>
      <c r="B125" s="118"/>
      <c r="C125" s="6"/>
      <c r="D125" s="51"/>
    </row>
    <row r="126" spans="1:4" s="5" customFormat="1" ht="12.75">
      <c r="A126" s="9" t="s">
        <v>280</v>
      </c>
      <c r="B126" s="108" t="s">
        <v>237</v>
      </c>
      <c r="C126" s="6"/>
      <c r="D126" s="51"/>
    </row>
    <row r="127" spans="1:4" s="5" customFormat="1" ht="51">
      <c r="A127" s="135"/>
      <c r="B127" s="118" t="s">
        <v>238</v>
      </c>
      <c r="C127" s="99">
        <v>15</v>
      </c>
      <c r="D127" s="142" t="s">
        <v>164</v>
      </c>
    </row>
    <row r="128" spans="1:4" s="5" customFormat="1" ht="12.75">
      <c r="A128" s="135"/>
      <c r="B128" s="118"/>
      <c r="C128" s="6"/>
      <c r="D128" s="51"/>
    </row>
    <row r="129" spans="1:4" s="5" customFormat="1" ht="25.5">
      <c r="A129" s="9" t="s">
        <v>281</v>
      </c>
      <c r="B129" s="108" t="s">
        <v>239</v>
      </c>
      <c r="C129" s="6"/>
      <c r="D129" s="51"/>
    </row>
    <row r="130" spans="1:4" s="5" customFormat="1" ht="38.25">
      <c r="A130" s="9"/>
      <c r="B130" s="118" t="s">
        <v>240</v>
      </c>
      <c r="C130" s="99">
        <v>60</v>
      </c>
      <c r="D130" s="142" t="s">
        <v>164</v>
      </c>
    </row>
    <row r="131" spans="1:4" s="5" customFormat="1" ht="12.75">
      <c r="A131" s="135"/>
      <c r="B131" s="118"/>
      <c r="C131" s="6"/>
      <c r="D131" s="51"/>
    </row>
    <row r="132" spans="1:4" s="5" customFormat="1" ht="12.75">
      <c r="A132" s="9" t="s">
        <v>282</v>
      </c>
      <c r="B132" s="108" t="s">
        <v>235</v>
      </c>
      <c r="C132" s="6"/>
      <c r="D132" s="51"/>
    </row>
    <row r="133" spans="1:4" s="5" customFormat="1" ht="25.5">
      <c r="A133" s="135"/>
      <c r="B133" s="118" t="s">
        <v>236</v>
      </c>
      <c r="C133" s="99">
        <v>1</v>
      </c>
      <c r="D133" s="142" t="s">
        <v>1</v>
      </c>
    </row>
    <row r="134" spans="1:4" s="5" customFormat="1" ht="12.75">
      <c r="A134" s="135"/>
      <c r="B134" s="118"/>
      <c r="C134" s="6"/>
      <c r="D134" s="51"/>
    </row>
    <row r="135" spans="1:4" s="5" customFormat="1" ht="25.5">
      <c r="A135" s="9" t="s">
        <v>283</v>
      </c>
      <c r="B135" s="108" t="s">
        <v>296</v>
      </c>
      <c r="C135" s="6"/>
      <c r="D135" s="51"/>
    </row>
    <row r="136" spans="1:4" s="5" customFormat="1" ht="105.75" customHeight="1">
      <c r="A136" s="135"/>
      <c r="B136" s="118" t="s">
        <v>241</v>
      </c>
      <c r="C136" s="99">
        <v>1</v>
      </c>
      <c r="D136" s="142" t="s">
        <v>1</v>
      </c>
    </row>
    <row r="137" spans="1:4" s="5" customFormat="1" ht="12.75">
      <c r="A137" s="135"/>
      <c r="B137" s="118"/>
      <c r="C137" s="6"/>
      <c r="D137" s="51"/>
    </row>
    <row r="138" spans="1:4" s="5" customFormat="1" ht="12.75">
      <c r="A138" s="9" t="s">
        <v>284</v>
      </c>
      <c r="B138" s="108" t="s">
        <v>242</v>
      </c>
      <c r="C138" s="6"/>
      <c r="D138" s="51"/>
    </row>
    <row r="139" spans="1:4" s="5" customFormat="1" ht="102">
      <c r="A139" s="135"/>
      <c r="B139" s="118" t="s">
        <v>243</v>
      </c>
      <c r="C139" s="99">
        <v>1</v>
      </c>
      <c r="D139" s="142" t="s">
        <v>1</v>
      </c>
    </row>
    <row r="140" spans="1:4" s="5" customFormat="1" ht="20.25" customHeight="1">
      <c r="A140" s="135"/>
      <c r="B140" s="118"/>
      <c r="C140" s="6"/>
      <c r="D140" s="51"/>
    </row>
    <row r="141" spans="1:2" s="5" customFormat="1" ht="12.75">
      <c r="A141" s="9" t="s">
        <v>285</v>
      </c>
      <c r="B141" s="108" t="s">
        <v>297</v>
      </c>
    </row>
    <row r="142" spans="1:4" s="5" customFormat="1" ht="20.25" customHeight="1">
      <c r="A142" s="135"/>
      <c r="B142" s="118" t="s">
        <v>298</v>
      </c>
      <c r="C142" s="99">
        <v>1</v>
      </c>
      <c r="D142" s="142" t="s">
        <v>1</v>
      </c>
    </row>
    <row r="143" spans="1:4" s="5" customFormat="1" ht="20.25" customHeight="1">
      <c r="A143" s="135"/>
      <c r="B143" s="118"/>
      <c r="C143" s="6"/>
      <c r="D143" s="51"/>
    </row>
    <row r="144" spans="1:2" s="5" customFormat="1" ht="12.75">
      <c r="A144" s="9" t="s">
        <v>286</v>
      </c>
      <c r="B144" s="108" t="s">
        <v>299</v>
      </c>
    </row>
    <row r="145" spans="1:4" s="5" customFormat="1" ht="20.25" customHeight="1">
      <c r="A145" s="135"/>
      <c r="B145" s="118" t="s">
        <v>300</v>
      </c>
      <c r="C145" s="99">
        <v>1</v>
      </c>
      <c r="D145" s="142" t="s">
        <v>1</v>
      </c>
    </row>
    <row r="146" spans="1:4" s="5" customFormat="1" ht="20.25" customHeight="1">
      <c r="A146" s="135"/>
      <c r="B146" s="118"/>
      <c r="C146" s="6"/>
      <c r="D146" s="51"/>
    </row>
    <row r="147" spans="1:2" s="5" customFormat="1" ht="12.75">
      <c r="A147" s="9" t="s">
        <v>287</v>
      </c>
      <c r="B147" s="108" t="s">
        <v>301</v>
      </c>
    </row>
    <row r="148" spans="1:4" s="5" customFormat="1" ht="12.75">
      <c r="A148" s="9"/>
      <c r="B148" s="118" t="s">
        <v>300</v>
      </c>
      <c r="C148" s="99">
        <v>1</v>
      </c>
      <c r="D148" s="142" t="s">
        <v>1</v>
      </c>
    </row>
    <row r="149" spans="1:4" s="5" customFormat="1" ht="20.25" customHeight="1" thickBot="1">
      <c r="A149" s="135"/>
      <c r="B149" s="144"/>
      <c r="C149" s="6"/>
      <c r="D149" s="51"/>
    </row>
    <row r="150" spans="1:6" s="5" customFormat="1" ht="15">
      <c r="A150" s="131"/>
      <c r="B150" s="239" t="s">
        <v>244</v>
      </c>
      <c r="C150" s="239"/>
      <c r="D150" s="239"/>
      <c r="E150" s="133"/>
      <c r="F150" s="134">
        <f>SUM(F110:F147)</f>
        <v>0</v>
      </c>
    </row>
    <row r="151" spans="1:4" s="5" customFormat="1" ht="20.25" customHeight="1">
      <c r="A151" s="135"/>
      <c r="B151" s="144"/>
      <c r="C151" s="6"/>
      <c r="D151" s="51"/>
    </row>
    <row r="152" spans="1:4" s="5" customFormat="1" ht="12.75">
      <c r="A152" s="135"/>
      <c r="B152" s="27"/>
      <c r="C152" s="91"/>
      <c r="D152" s="51"/>
    </row>
    <row r="153" spans="1:4" ht="12.75">
      <c r="A153" s="4"/>
      <c r="B153" s="4"/>
      <c r="C153" s="4"/>
      <c r="D153" s="4"/>
    </row>
    <row r="154" s="44" customFormat="1" ht="12.75"/>
    <row r="155" s="7" customFormat="1" ht="12.75"/>
    <row r="156" s="44" customFormat="1" ht="12.75"/>
    <row r="157" s="8" customFormat="1" ht="12.75"/>
    <row r="158" s="7" customFormat="1" ht="12.75"/>
    <row r="159" s="53" customFormat="1" ht="12.75"/>
    <row r="160" spans="1:4" ht="12.75">
      <c r="A160" s="4"/>
      <c r="B160" s="4"/>
      <c r="C160" s="4"/>
      <c r="D160" s="4"/>
    </row>
    <row r="161" spans="1:4" ht="12.75">
      <c r="A161" s="4"/>
      <c r="B161" s="4"/>
      <c r="C161" s="4"/>
      <c r="D161" s="4"/>
    </row>
    <row r="162" spans="1:4" ht="12.75">
      <c r="A162" s="4"/>
      <c r="B162" s="4"/>
      <c r="C162" s="4"/>
      <c r="D162" s="4"/>
    </row>
    <row r="163" spans="1:4" ht="12.75">
      <c r="A163" s="4"/>
      <c r="B163" s="4"/>
      <c r="C163" s="4"/>
      <c r="D163" s="4"/>
    </row>
    <row r="164" spans="1:4" ht="12.75">
      <c r="A164" s="4"/>
      <c r="B164" s="4"/>
      <c r="C164" s="4"/>
      <c r="D164" s="4"/>
    </row>
    <row r="165" spans="1:4" ht="12.75">
      <c r="A165" s="135"/>
      <c r="B165" s="22"/>
      <c r="C165" s="49"/>
      <c r="D165" s="49"/>
    </row>
    <row r="166" spans="1:4" ht="12.75" customHeight="1">
      <c r="A166" s="136"/>
      <c r="C166" s="92"/>
      <c r="D166" s="92"/>
    </row>
    <row r="167" ht="12.75">
      <c r="A167" s="136"/>
    </row>
    <row r="168" ht="12.75">
      <c r="A168" s="136"/>
    </row>
    <row r="169" spans="1:4" ht="12.75">
      <c r="A169" s="136"/>
      <c r="C169" s="92"/>
      <c r="D169" s="92"/>
    </row>
    <row r="170" spans="1:4" s="5" customFormat="1" ht="12.75">
      <c r="A170" s="136"/>
      <c r="B170" s="17"/>
      <c r="C170" s="2"/>
      <c r="D170" s="2"/>
    </row>
    <row r="171" spans="1:2" ht="12.75">
      <c r="A171" s="136"/>
      <c r="B171" s="24"/>
    </row>
    <row r="172" spans="1:4" ht="12.75">
      <c r="A172" s="136"/>
      <c r="B172" s="26"/>
      <c r="C172" s="6"/>
      <c r="D172" s="6"/>
    </row>
    <row r="173" spans="1:2" ht="12.75">
      <c r="A173" s="12"/>
      <c r="B173" s="24"/>
    </row>
    <row r="174" spans="1:4" s="5" customFormat="1" ht="12.75">
      <c r="A174" s="12"/>
      <c r="B174" s="26"/>
      <c r="C174" s="2"/>
      <c r="D174" s="2"/>
    </row>
    <row r="175" spans="1:2" ht="12.75">
      <c r="A175" s="12"/>
      <c r="B175" s="26"/>
    </row>
    <row r="176" spans="1:4" s="5" customFormat="1" ht="12.75">
      <c r="A176" s="12"/>
      <c r="B176" s="27"/>
      <c r="C176" s="6"/>
      <c r="D176" s="6"/>
    </row>
    <row r="177" spans="1:2" ht="12.75">
      <c r="A177" s="12"/>
      <c r="B177" s="24"/>
    </row>
    <row r="178" spans="1:4" ht="12.75">
      <c r="A178" s="10"/>
      <c r="B178" s="26"/>
      <c r="C178" s="6"/>
      <c r="D178" s="6"/>
    </row>
    <row r="179" spans="1:2" ht="12.75">
      <c r="A179" s="10"/>
      <c r="B179" s="37"/>
    </row>
    <row r="180" spans="1:2" ht="12.75">
      <c r="A180" s="10"/>
      <c r="B180" s="24"/>
    </row>
    <row r="181" spans="1:2" ht="12.75">
      <c r="A181" s="10"/>
      <c r="B181" s="26"/>
    </row>
    <row r="182" spans="1:4" s="8" customFormat="1" ht="12.75">
      <c r="A182" s="3"/>
      <c r="B182" s="26"/>
      <c r="C182" s="2"/>
      <c r="D182" s="2"/>
    </row>
    <row r="183" spans="1:4" s="8" customFormat="1" ht="12.75">
      <c r="A183" s="3"/>
      <c r="B183" s="30"/>
      <c r="C183" s="2"/>
      <c r="D183" s="2"/>
    </row>
    <row r="184" spans="1:4" ht="12.75">
      <c r="A184" s="12"/>
      <c r="B184" s="93"/>
      <c r="C184" s="94"/>
      <c r="D184" s="95"/>
    </row>
    <row r="185" spans="1:4" ht="12.75">
      <c r="A185" s="1"/>
      <c r="B185" s="93"/>
      <c r="C185" s="94"/>
      <c r="D185" s="95"/>
    </row>
    <row r="186" spans="1:4" ht="12.75">
      <c r="A186" s="12"/>
      <c r="B186" s="22"/>
      <c r="C186" s="96"/>
      <c r="D186" s="96"/>
    </row>
    <row r="187" spans="1:4" s="5" customFormat="1" ht="12.75">
      <c r="A187" s="12"/>
      <c r="B187" s="27"/>
      <c r="C187" s="96"/>
      <c r="D187" s="96"/>
    </row>
    <row r="188" spans="1:4" ht="12.75">
      <c r="A188" s="12"/>
      <c r="B188" s="24"/>
      <c r="C188" s="92"/>
      <c r="D188" s="92"/>
    </row>
    <row r="189" spans="1:4" ht="12.75">
      <c r="A189" s="12"/>
      <c r="B189" s="30"/>
      <c r="C189" s="97"/>
      <c r="D189" s="97"/>
    </row>
    <row r="190" spans="1:4" ht="12.75">
      <c r="A190" s="12"/>
      <c r="B190" s="30"/>
      <c r="C190" s="98"/>
      <c r="D190" s="98"/>
    </row>
    <row r="191" spans="1:4" s="5" customFormat="1" ht="12.75">
      <c r="A191" s="12"/>
      <c r="B191" s="30"/>
      <c r="C191" s="97"/>
      <c r="D191" s="97"/>
    </row>
    <row r="192" spans="1:4" s="5" customFormat="1" ht="12.75">
      <c r="A192" s="12"/>
      <c r="B192" s="24"/>
      <c r="C192" s="99"/>
      <c r="D192" s="99"/>
    </row>
    <row r="193" spans="1:4" s="5" customFormat="1" ht="12.75">
      <c r="A193" s="12"/>
      <c r="B193" s="28"/>
      <c r="C193" s="97"/>
      <c r="D193" s="97"/>
    </row>
    <row r="194" spans="1:4" s="5" customFormat="1" ht="12.75">
      <c r="A194" s="12"/>
      <c r="B194" s="28"/>
      <c r="C194" s="6"/>
      <c r="D194" s="6"/>
    </row>
    <row r="195" spans="1:4" s="5" customFormat="1" ht="12.75">
      <c r="A195" s="12"/>
      <c r="B195" s="27"/>
      <c r="C195" s="91"/>
      <c r="D195" s="91"/>
    </row>
    <row r="196" spans="1:4" s="5" customFormat="1" ht="12.75">
      <c r="A196" s="12"/>
      <c r="B196" s="100"/>
      <c r="C196" s="6"/>
      <c r="D196" s="6"/>
    </row>
    <row r="197" spans="1:4" s="5" customFormat="1" ht="12.75">
      <c r="A197" s="12"/>
      <c r="B197" s="100"/>
      <c r="C197" s="6"/>
      <c r="D197" s="6"/>
    </row>
    <row r="198" spans="1:4" s="5" customFormat="1" ht="12.75">
      <c r="A198" s="12"/>
      <c r="B198" s="29"/>
      <c r="C198" s="6"/>
      <c r="D198" s="6"/>
    </row>
    <row r="199" spans="1:4" ht="12.75">
      <c r="A199" s="10"/>
      <c r="B199" s="27"/>
      <c r="C199" s="6"/>
      <c r="D199" s="6"/>
    </row>
    <row r="200" spans="1:4" ht="12.75">
      <c r="A200" s="10"/>
      <c r="B200" s="27"/>
      <c r="C200" s="6"/>
      <c r="D200" s="6"/>
    </row>
    <row r="201" ht="12.75">
      <c r="A201" s="10"/>
    </row>
    <row r="202" ht="12.75">
      <c r="A202" s="10"/>
    </row>
    <row r="203" ht="12.75">
      <c r="A203" s="33"/>
    </row>
    <row r="204" ht="12.75">
      <c r="A204" s="12"/>
    </row>
    <row r="205" ht="12.75">
      <c r="A205" s="12"/>
    </row>
    <row r="206" spans="1:2" ht="12.75">
      <c r="A206" s="10"/>
      <c r="B206" s="65"/>
    </row>
    <row r="207" spans="1:2" ht="12.75">
      <c r="A207" s="16"/>
      <c r="B207" s="66"/>
    </row>
    <row r="208" spans="1:2" ht="12.75">
      <c r="A208" s="39"/>
      <c r="B208" s="23"/>
    </row>
    <row r="209" ht="12.75">
      <c r="A209" s="9"/>
    </row>
    <row r="210" ht="12.75">
      <c r="A210" s="20"/>
    </row>
    <row r="211" ht="12.75">
      <c r="A211" s="20"/>
    </row>
    <row r="212" ht="12.75">
      <c r="A212" s="20"/>
    </row>
    <row r="213" ht="12.75">
      <c r="A213" s="19"/>
    </row>
    <row r="214" ht="12.75">
      <c r="A214" s="19"/>
    </row>
    <row r="215" ht="12.75">
      <c r="A215" s="38"/>
    </row>
    <row r="216" ht="12.75">
      <c r="A216" s="21"/>
    </row>
    <row r="217" ht="12.75">
      <c r="A217" s="10"/>
    </row>
    <row r="218" ht="12.75">
      <c r="A218" s="21"/>
    </row>
    <row r="219" ht="12.75">
      <c r="A219" s="3"/>
    </row>
    <row r="220" ht="12.75">
      <c r="A220" s="13"/>
    </row>
    <row r="221" ht="12.75">
      <c r="A221" s="13"/>
    </row>
    <row r="222" ht="12.75">
      <c r="A222" s="35"/>
    </row>
    <row r="223" ht="12.75">
      <c r="A223" s="35"/>
    </row>
    <row r="224" ht="12.75">
      <c r="A224" s="10"/>
    </row>
    <row r="225" ht="12.75">
      <c r="A225" s="10"/>
    </row>
    <row r="226" ht="12.75">
      <c r="A226" s="16"/>
    </row>
    <row r="227" ht="12.75">
      <c r="A227" s="39"/>
    </row>
    <row r="228" ht="12.75">
      <c r="A228" s="9"/>
    </row>
    <row r="229" ht="12.75">
      <c r="A229" s="20"/>
    </row>
    <row r="230" ht="12.75">
      <c r="A230" s="20"/>
    </row>
    <row r="231" ht="12.75">
      <c r="A231" s="20"/>
    </row>
    <row r="232" ht="12.75">
      <c r="A232" s="19"/>
    </row>
    <row r="233" ht="12.75">
      <c r="A233" s="19"/>
    </row>
    <row r="234" ht="12.75">
      <c r="A234" s="21"/>
    </row>
    <row r="235" ht="12.75">
      <c r="A235" s="38"/>
    </row>
    <row r="236" ht="12.75">
      <c r="A236" s="21"/>
    </row>
    <row r="237" ht="12.75">
      <c r="A237" s="19"/>
    </row>
    <row r="238" ht="12.75">
      <c r="A238" s="10"/>
    </row>
    <row r="239" ht="12.75">
      <c r="A239" s="3"/>
    </row>
    <row r="241" ht="12.75">
      <c r="A241" s="15"/>
    </row>
    <row r="242" ht="12.75">
      <c r="A242" s="10"/>
    </row>
  </sheetData>
  <sheetProtection/>
  <mergeCells count="1">
    <mergeCell ref="B150:D150"/>
  </mergeCells>
  <printOptions/>
  <pageMargins left="0.984251968503937" right="0.1968503937007874" top="0.7480314960629921" bottom="0.7480314960629921" header="0.31496062992125984" footer="0.31496062992125984"/>
  <pageSetup orientation="portrait" paperSize="9" scale="85" r:id="rId1"/>
  <headerFooter>
    <oddFooter>&amp;R&amp;P/&amp;N</oddFooter>
  </headerFooter>
  <rowBreaks count="3" manualBreakCount="3">
    <brk id="37" max="255" man="1"/>
    <brk id="82" max="255" man="1"/>
    <brk id="115" max="255" man="1"/>
  </rowBreaks>
  <ignoredErrors>
    <ignoredError sqref="A125 A115:A116 A124 A127:A128 A131 A134 A136:A137 A142 A139:A140 A145 A149" twoDigitTextYear="1"/>
  </ignoredErrors>
</worksheet>
</file>

<file path=xl/worksheets/sheet6.xml><?xml version="1.0" encoding="utf-8"?>
<worksheet xmlns="http://schemas.openxmlformats.org/spreadsheetml/2006/main" xmlns:r="http://schemas.openxmlformats.org/officeDocument/2006/relationships">
  <dimension ref="A1:M152"/>
  <sheetViews>
    <sheetView view="pageBreakPreview" zoomScale="160" zoomScaleSheetLayoutView="160" workbookViewId="0" topLeftCell="A151">
      <selection activeCell="F8" sqref="F8"/>
    </sheetView>
  </sheetViews>
  <sheetFormatPr defaultColWidth="9.140625" defaultRowHeight="12.75"/>
  <cols>
    <col min="1" max="1" width="4.140625" style="152" customWidth="1"/>
    <col min="2" max="2" width="25.421875" style="152" customWidth="1"/>
    <col min="3" max="5" width="9.140625" style="152" customWidth="1"/>
    <col min="6" max="6" width="15.140625" style="152" customWidth="1"/>
    <col min="7" max="16384" width="9.140625" style="152" customWidth="1"/>
  </cols>
  <sheetData>
    <row r="1" spans="2:5" ht="12.75">
      <c r="B1" s="267" t="s">
        <v>400</v>
      </c>
      <c r="C1" s="268"/>
      <c r="D1" s="268"/>
      <c r="E1" s="268"/>
    </row>
    <row r="2" spans="2:5" ht="12.75">
      <c r="B2" s="269"/>
      <c r="C2" s="269"/>
      <c r="D2" s="269"/>
      <c r="E2" s="269"/>
    </row>
    <row r="3" spans="2:5" ht="12.75">
      <c r="B3" s="270"/>
      <c r="C3" s="271"/>
      <c r="D3" s="271"/>
      <c r="E3" s="271"/>
    </row>
    <row r="4" spans="1:6" ht="12.75">
      <c r="A4" s="213">
        <v>1</v>
      </c>
      <c r="B4" s="275" t="s">
        <v>401</v>
      </c>
      <c r="C4" s="276"/>
      <c r="D4" s="276"/>
      <c r="E4" s="277"/>
      <c r="F4" s="216">
        <f>F16</f>
        <v>0</v>
      </c>
    </row>
    <row r="5" spans="1:6" ht="12.75">
      <c r="A5" s="213">
        <v>2</v>
      </c>
      <c r="B5" s="278" t="s">
        <v>404</v>
      </c>
      <c r="C5" s="278"/>
      <c r="D5" s="278"/>
      <c r="E5" s="279"/>
      <c r="F5" s="216">
        <f>F66</f>
        <v>0</v>
      </c>
    </row>
    <row r="6" spans="1:6" ht="12.75">
      <c r="A6" s="213">
        <v>3</v>
      </c>
      <c r="B6" s="278" t="s">
        <v>405</v>
      </c>
      <c r="C6" s="280"/>
      <c r="D6" s="280"/>
      <c r="E6" s="279"/>
      <c r="F6" s="216">
        <f>F127</f>
        <v>0</v>
      </c>
    </row>
    <row r="7" spans="1:6" ht="45" customHeight="1">
      <c r="A7" s="214">
        <v>4</v>
      </c>
      <c r="B7" s="281" t="s">
        <v>408</v>
      </c>
      <c r="C7" s="282"/>
      <c r="D7" s="282"/>
      <c r="E7" s="283"/>
      <c r="F7" s="216">
        <f>F148</f>
        <v>0</v>
      </c>
    </row>
    <row r="8" spans="2:6" ht="12.75">
      <c r="B8" s="253" t="s">
        <v>403</v>
      </c>
      <c r="C8" s="254"/>
      <c r="D8" s="254"/>
      <c r="E8" s="215"/>
      <c r="F8" s="216">
        <f>SUM(F4:F7)</f>
        <v>0</v>
      </c>
    </row>
    <row r="13" spans="1:6" ht="12.75">
      <c r="A13" s="259" t="s">
        <v>302</v>
      </c>
      <c r="B13" s="260"/>
      <c r="C13" s="260"/>
      <c r="D13" s="260"/>
      <c r="E13" s="260"/>
      <c r="F13" s="261"/>
    </row>
    <row r="14" spans="1:6" ht="12.75">
      <c r="A14" s="262"/>
      <c r="B14" s="242"/>
      <c r="C14" s="242"/>
      <c r="D14" s="242"/>
      <c r="E14" s="242"/>
      <c r="F14" s="263"/>
    </row>
    <row r="15" spans="1:7" ht="12.75">
      <c r="A15" s="240"/>
      <c r="B15" s="240"/>
      <c r="C15" s="240"/>
      <c r="D15" s="240"/>
      <c r="E15" s="240"/>
      <c r="F15" s="240"/>
      <c r="G15" s="179"/>
    </row>
    <row r="16" spans="1:7" ht="12.75">
      <c r="A16" s="185"/>
      <c r="B16" s="264" t="s">
        <v>303</v>
      </c>
      <c r="C16" s="265"/>
      <c r="D16" s="265"/>
      <c r="E16" s="265"/>
      <c r="F16" s="199">
        <f>F35+F55+F59+F60</f>
        <v>0</v>
      </c>
      <c r="G16" s="179"/>
    </row>
    <row r="17" spans="1:7" ht="12.75">
      <c r="A17" s="240"/>
      <c r="B17" s="240"/>
      <c r="C17" s="240"/>
      <c r="D17" s="240"/>
      <c r="E17" s="240"/>
      <c r="F17" s="240"/>
      <c r="G17" s="179"/>
    </row>
    <row r="18" spans="1:13" ht="12.75">
      <c r="A18" s="240"/>
      <c r="B18" s="240"/>
      <c r="C18" s="240"/>
      <c r="D18" s="240"/>
      <c r="E18" s="240"/>
      <c r="F18" s="240"/>
      <c r="G18" s="179"/>
      <c r="L18" s="153"/>
      <c r="M18" s="153"/>
    </row>
    <row r="19" spans="1:13" ht="12.75">
      <c r="A19" s="184"/>
      <c r="B19" s="246" t="s">
        <v>338</v>
      </c>
      <c r="C19" s="246"/>
      <c r="D19" s="246"/>
      <c r="E19" s="246"/>
      <c r="F19" s="246"/>
      <c r="L19" s="153"/>
      <c r="M19" s="153"/>
    </row>
    <row r="20" spans="1:13" ht="46.5" customHeight="1">
      <c r="A20" s="154"/>
      <c r="B20" s="247" t="s">
        <v>339</v>
      </c>
      <c r="C20" s="248"/>
      <c r="D20" s="248"/>
      <c r="E20" s="248"/>
      <c r="F20" s="248"/>
      <c r="L20" s="153"/>
      <c r="M20" s="153"/>
    </row>
    <row r="21" spans="1:13" ht="52.5" customHeight="1">
      <c r="A21" s="154"/>
      <c r="B21" s="249" t="s">
        <v>340</v>
      </c>
      <c r="C21" s="250"/>
      <c r="D21" s="250"/>
      <c r="E21" s="250"/>
      <c r="F21" s="250"/>
      <c r="L21" s="153"/>
      <c r="M21" s="153"/>
    </row>
    <row r="22" spans="1:13" ht="105" customHeight="1">
      <c r="A22" s="154"/>
      <c r="B22" s="251" t="s">
        <v>341</v>
      </c>
      <c r="C22" s="252"/>
      <c r="D22" s="252"/>
      <c r="E22" s="252"/>
      <c r="F22" s="252"/>
      <c r="L22" s="153"/>
      <c r="M22" s="153"/>
    </row>
    <row r="23" spans="1:13" ht="12.75">
      <c r="A23" s="175"/>
      <c r="B23" s="175"/>
      <c r="C23" s="175"/>
      <c r="D23" s="175"/>
      <c r="E23" s="175"/>
      <c r="F23" s="175"/>
      <c r="L23" s="153"/>
      <c r="M23" s="153"/>
    </row>
    <row r="24" spans="1:7" ht="21" customHeight="1">
      <c r="A24" s="180" t="s">
        <v>304</v>
      </c>
      <c r="B24" s="181" t="s">
        <v>305</v>
      </c>
      <c r="C24" s="182" t="s">
        <v>153</v>
      </c>
      <c r="D24" s="182" t="s">
        <v>152</v>
      </c>
      <c r="E24" s="183" t="s">
        <v>154</v>
      </c>
      <c r="F24" s="182" t="s">
        <v>306</v>
      </c>
      <c r="G24" s="179"/>
    </row>
    <row r="25" spans="1:7" ht="12.75">
      <c r="A25" s="244"/>
      <c r="B25" s="240"/>
      <c r="C25" s="240"/>
      <c r="D25" s="240"/>
      <c r="E25" s="240"/>
      <c r="F25" s="240"/>
      <c r="G25" s="179"/>
    </row>
    <row r="26" spans="1:6" ht="21" customHeight="1">
      <c r="A26" s="162" t="s">
        <v>307</v>
      </c>
      <c r="B26" s="163" t="s">
        <v>308</v>
      </c>
      <c r="C26" s="174"/>
      <c r="D26" s="174"/>
      <c r="E26" s="190"/>
      <c r="F26" s="191"/>
    </row>
    <row r="27" spans="1:6" ht="33.75">
      <c r="A27" s="155"/>
      <c r="B27" s="156" t="s">
        <v>309</v>
      </c>
      <c r="C27" s="157"/>
      <c r="D27" s="158"/>
      <c r="E27" s="192"/>
      <c r="F27" s="192"/>
    </row>
    <row r="28" spans="1:6" ht="22.5">
      <c r="A28" s="159">
        <v>1</v>
      </c>
      <c r="B28" s="156" t="s">
        <v>310</v>
      </c>
      <c r="C28" s="160" t="s">
        <v>311</v>
      </c>
      <c r="D28" s="161">
        <v>1</v>
      </c>
      <c r="E28" s="192"/>
      <c r="F28" s="192"/>
    </row>
    <row r="29" spans="1:6" ht="67.5">
      <c r="A29" s="159">
        <v>2</v>
      </c>
      <c r="B29" s="156" t="s">
        <v>312</v>
      </c>
      <c r="C29" s="160" t="s">
        <v>313</v>
      </c>
      <c r="D29" s="161">
        <v>1</v>
      </c>
      <c r="E29" s="192"/>
      <c r="F29" s="192"/>
    </row>
    <row r="30" spans="1:6" ht="45">
      <c r="A30" s="159">
        <v>3</v>
      </c>
      <c r="B30" s="156" t="s">
        <v>314</v>
      </c>
      <c r="C30" s="160" t="s">
        <v>313</v>
      </c>
      <c r="D30" s="161">
        <v>1</v>
      </c>
      <c r="E30" s="192"/>
      <c r="F30" s="192"/>
    </row>
    <row r="31" spans="1:6" ht="56.25">
      <c r="A31" s="159">
        <v>4</v>
      </c>
      <c r="B31" s="156" t="s">
        <v>315</v>
      </c>
      <c r="C31" s="160" t="s">
        <v>313</v>
      </c>
      <c r="D31" s="161">
        <v>1</v>
      </c>
      <c r="E31" s="192"/>
      <c r="F31" s="192"/>
    </row>
    <row r="32" spans="1:6" ht="33.75">
      <c r="A32" s="159">
        <v>5</v>
      </c>
      <c r="B32" s="156" t="s">
        <v>316</v>
      </c>
      <c r="C32" s="160" t="s">
        <v>313</v>
      </c>
      <c r="D32" s="161">
        <v>1</v>
      </c>
      <c r="E32" s="192"/>
      <c r="F32" s="192"/>
    </row>
    <row r="33" spans="1:6" ht="12.75">
      <c r="A33" s="159">
        <v>6</v>
      </c>
      <c r="B33" s="156" t="s">
        <v>317</v>
      </c>
      <c r="C33" s="160" t="s">
        <v>313</v>
      </c>
      <c r="D33" s="161">
        <v>1</v>
      </c>
      <c r="E33" s="192"/>
      <c r="F33" s="192"/>
    </row>
    <row r="34" spans="1:6" ht="33.75">
      <c r="A34" s="159">
        <v>7</v>
      </c>
      <c r="B34" s="156" t="s">
        <v>316</v>
      </c>
      <c r="C34" s="160" t="s">
        <v>313</v>
      </c>
      <c r="D34" s="161">
        <v>1</v>
      </c>
      <c r="E34" s="192"/>
      <c r="F34" s="192"/>
    </row>
    <row r="35" spans="1:6" ht="12.75">
      <c r="A35" s="162" t="str">
        <f>A26</f>
        <v>0.1</v>
      </c>
      <c r="B35" s="163" t="s">
        <v>318</v>
      </c>
      <c r="C35" s="164" t="s">
        <v>313</v>
      </c>
      <c r="D35" s="165">
        <v>1</v>
      </c>
      <c r="E35" s="190"/>
      <c r="F35" s="191">
        <f>E35*D35</f>
        <v>0</v>
      </c>
    </row>
    <row r="36" spans="1:6" ht="12.75">
      <c r="A36" s="166"/>
      <c r="B36" s="166"/>
      <c r="C36" s="166"/>
      <c r="D36" s="166"/>
      <c r="E36" s="193"/>
      <c r="F36" s="193"/>
    </row>
    <row r="37" spans="1:6" ht="12.75">
      <c r="A37" s="167"/>
      <c r="B37" s="168"/>
      <c r="C37" s="157"/>
      <c r="D37" s="158"/>
      <c r="E37" s="194"/>
      <c r="F37" s="194"/>
    </row>
    <row r="38" spans="1:6" ht="22.5">
      <c r="A38" s="162" t="s">
        <v>319</v>
      </c>
      <c r="B38" s="163" t="s">
        <v>320</v>
      </c>
      <c r="C38" s="174"/>
      <c r="D38" s="174"/>
      <c r="E38" s="190"/>
      <c r="F38" s="191"/>
    </row>
    <row r="39" spans="1:6" ht="56.25">
      <c r="A39" s="155"/>
      <c r="B39" s="156" t="s">
        <v>321</v>
      </c>
      <c r="C39" s="157"/>
      <c r="D39" s="158"/>
      <c r="E39" s="192"/>
      <c r="F39" s="192"/>
    </row>
    <row r="40" spans="1:6" ht="33.75">
      <c r="A40" s="159">
        <v>1</v>
      </c>
      <c r="B40" s="156" t="s">
        <v>322</v>
      </c>
      <c r="C40" s="160" t="s">
        <v>311</v>
      </c>
      <c r="D40" s="161">
        <v>2</v>
      </c>
      <c r="E40" s="192"/>
      <c r="F40" s="192"/>
    </row>
    <row r="41" spans="1:6" ht="22.5">
      <c r="A41" s="159">
        <v>2</v>
      </c>
      <c r="B41" s="156" t="s">
        <v>323</v>
      </c>
      <c r="C41" s="160" t="s">
        <v>311</v>
      </c>
      <c r="D41" s="161">
        <v>2</v>
      </c>
      <c r="E41" s="192"/>
      <c r="F41" s="192"/>
    </row>
    <row r="42" spans="1:6" ht="22.5">
      <c r="A42" s="159">
        <v>3</v>
      </c>
      <c r="B42" s="156" t="s">
        <v>324</v>
      </c>
      <c r="C42" s="160" t="s">
        <v>311</v>
      </c>
      <c r="D42" s="161">
        <v>4</v>
      </c>
      <c r="E42" s="192"/>
      <c r="F42" s="192"/>
    </row>
    <row r="43" spans="1:6" ht="22.5">
      <c r="A43" s="159">
        <v>4</v>
      </c>
      <c r="B43" s="156" t="s">
        <v>325</v>
      </c>
      <c r="C43" s="160" t="s">
        <v>311</v>
      </c>
      <c r="D43" s="161">
        <v>4</v>
      </c>
      <c r="E43" s="192"/>
      <c r="F43" s="192"/>
    </row>
    <row r="44" spans="1:6" ht="22.5">
      <c r="A44" s="159">
        <v>5</v>
      </c>
      <c r="B44" s="156" t="s">
        <v>326</v>
      </c>
      <c r="C44" s="160" t="s">
        <v>311</v>
      </c>
      <c r="D44" s="161">
        <v>4</v>
      </c>
      <c r="E44" s="192"/>
      <c r="F44" s="192"/>
    </row>
    <row r="45" spans="1:6" ht="22.5">
      <c r="A45" s="159">
        <v>6</v>
      </c>
      <c r="B45" s="156" t="s">
        <v>327</v>
      </c>
      <c r="C45" s="160" t="s">
        <v>311</v>
      </c>
      <c r="D45" s="161">
        <v>2</v>
      </c>
      <c r="E45" s="192"/>
      <c r="F45" s="192"/>
    </row>
    <row r="46" spans="1:6" ht="12.75">
      <c r="A46" s="159">
        <v>7</v>
      </c>
      <c r="B46" s="156" t="s">
        <v>328</v>
      </c>
      <c r="C46" s="160" t="s">
        <v>311</v>
      </c>
      <c r="D46" s="161">
        <v>2</v>
      </c>
      <c r="E46" s="192"/>
      <c r="F46" s="192"/>
    </row>
    <row r="47" spans="1:6" ht="12.75">
      <c r="A47" s="159">
        <v>8</v>
      </c>
      <c r="B47" s="156" t="s">
        <v>329</v>
      </c>
      <c r="C47" s="160" t="s">
        <v>311</v>
      </c>
      <c r="D47" s="161">
        <v>4</v>
      </c>
      <c r="E47" s="192"/>
      <c r="F47" s="192"/>
    </row>
    <row r="48" spans="1:6" ht="22.5">
      <c r="A48" s="159">
        <v>9</v>
      </c>
      <c r="B48" s="156" t="s">
        <v>330</v>
      </c>
      <c r="C48" s="160" t="s">
        <v>311</v>
      </c>
      <c r="D48" s="161">
        <v>1</v>
      </c>
      <c r="E48" s="192"/>
      <c r="F48" s="192"/>
    </row>
    <row r="49" spans="1:6" ht="33.75">
      <c r="A49" s="159">
        <v>10</v>
      </c>
      <c r="B49" s="156" t="s">
        <v>331</v>
      </c>
      <c r="C49" s="160" t="s">
        <v>311</v>
      </c>
      <c r="D49" s="161">
        <v>1</v>
      </c>
      <c r="E49" s="192"/>
      <c r="F49" s="192"/>
    </row>
    <row r="50" spans="1:6" ht="45">
      <c r="A50" s="159">
        <v>11</v>
      </c>
      <c r="B50" s="156" t="s">
        <v>332</v>
      </c>
      <c r="C50" s="160" t="s">
        <v>333</v>
      </c>
      <c r="D50" s="161">
        <v>16</v>
      </c>
      <c r="E50" s="192"/>
      <c r="F50" s="192"/>
    </row>
    <row r="51" spans="1:6" ht="67.5">
      <c r="A51" s="159">
        <v>12</v>
      </c>
      <c r="B51" s="156" t="s">
        <v>334</v>
      </c>
      <c r="C51" s="160" t="s">
        <v>313</v>
      </c>
      <c r="D51" s="161">
        <v>1</v>
      </c>
      <c r="E51" s="192"/>
      <c r="F51" s="192"/>
    </row>
    <row r="52" spans="1:6" ht="56.25">
      <c r="A52" s="159">
        <v>13</v>
      </c>
      <c r="B52" s="156" t="s">
        <v>335</v>
      </c>
      <c r="C52" s="160" t="s">
        <v>313</v>
      </c>
      <c r="D52" s="161">
        <v>1</v>
      </c>
      <c r="E52" s="192"/>
      <c r="F52" s="192"/>
    </row>
    <row r="53" spans="1:6" ht="33.75">
      <c r="A53" s="159">
        <v>14</v>
      </c>
      <c r="B53" s="156" t="s">
        <v>316</v>
      </c>
      <c r="C53" s="160" t="s">
        <v>313</v>
      </c>
      <c r="D53" s="161">
        <v>1</v>
      </c>
      <c r="E53" s="192"/>
      <c r="F53" s="192"/>
    </row>
    <row r="54" spans="1:6" ht="12.75">
      <c r="A54" s="159">
        <v>15</v>
      </c>
      <c r="B54" s="156" t="s">
        <v>317</v>
      </c>
      <c r="C54" s="160" t="s">
        <v>313</v>
      </c>
      <c r="D54" s="161">
        <v>1</v>
      </c>
      <c r="E54" s="192"/>
      <c r="F54" s="192"/>
    </row>
    <row r="55" spans="1:6" ht="12.75">
      <c r="A55" s="162" t="str">
        <f>A38</f>
        <v>0.2</v>
      </c>
      <c r="B55" s="163" t="s">
        <v>318</v>
      </c>
      <c r="C55" s="164" t="s">
        <v>313</v>
      </c>
      <c r="D55" s="165">
        <v>1</v>
      </c>
      <c r="E55" s="190"/>
      <c r="F55" s="191">
        <f>E55*D55</f>
        <v>0</v>
      </c>
    </row>
    <row r="56" spans="1:6" ht="12.75">
      <c r="A56" s="166"/>
      <c r="B56" s="166"/>
      <c r="C56" s="166"/>
      <c r="D56" s="166"/>
      <c r="E56" s="166"/>
      <c r="F56" s="166"/>
    </row>
    <row r="57" spans="1:6" ht="12.75">
      <c r="A57" s="166"/>
      <c r="B57" s="166"/>
      <c r="C57" s="166"/>
      <c r="D57" s="166"/>
      <c r="E57" s="166"/>
      <c r="F57" s="166"/>
    </row>
    <row r="58" spans="1:6" ht="12.75">
      <c r="A58" s="245"/>
      <c r="B58" s="245"/>
      <c r="C58" s="245"/>
      <c r="D58" s="245"/>
      <c r="E58" s="245"/>
      <c r="F58" s="245"/>
    </row>
    <row r="59" spans="1:6" ht="45">
      <c r="A59" s="170" t="s">
        <v>307</v>
      </c>
      <c r="B59" s="171" t="s">
        <v>336</v>
      </c>
      <c r="C59" s="157"/>
      <c r="D59" s="172">
        <v>0.02</v>
      </c>
      <c r="E59" s="194">
        <f>F35+F55</f>
        <v>0</v>
      </c>
      <c r="F59" s="195">
        <f>D59*E59</f>
        <v>0</v>
      </c>
    </row>
    <row r="60" spans="1:6" ht="22.5">
      <c r="A60" s="170" t="s">
        <v>319</v>
      </c>
      <c r="B60" s="171" t="s">
        <v>337</v>
      </c>
      <c r="C60" s="157"/>
      <c r="D60" s="172">
        <v>0.02</v>
      </c>
      <c r="E60" s="194">
        <f>F35+F55</f>
        <v>0</v>
      </c>
      <c r="F60" s="195">
        <f>D60*E60</f>
        <v>0</v>
      </c>
    </row>
    <row r="63" spans="1:6" ht="12.75">
      <c r="A63" s="241" t="s">
        <v>384</v>
      </c>
      <c r="B63" s="242"/>
      <c r="C63" s="242"/>
      <c r="D63" s="242"/>
      <c r="E63" s="242"/>
      <c r="F63" s="242"/>
    </row>
    <row r="64" spans="1:6" ht="21" customHeight="1">
      <c r="A64" s="242"/>
      <c r="B64" s="242"/>
      <c r="C64" s="242"/>
      <c r="D64" s="242"/>
      <c r="E64" s="242"/>
      <c r="F64" s="242"/>
    </row>
    <row r="65" spans="1:6" ht="12.75">
      <c r="A65" s="243"/>
      <c r="B65" s="243"/>
      <c r="C65" s="243"/>
      <c r="D65" s="243"/>
      <c r="E65" s="243"/>
      <c r="F65" s="243"/>
    </row>
    <row r="66" spans="1:6" ht="30" customHeight="1">
      <c r="A66" s="185"/>
      <c r="B66" s="255" t="s">
        <v>342</v>
      </c>
      <c r="C66" s="256"/>
      <c r="D66" s="256"/>
      <c r="E66" s="256"/>
      <c r="F66" s="199">
        <f>SUM(F71:F121)</f>
        <v>0</v>
      </c>
    </row>
    <row r="67" spans="1:6" ht="12.75">
      <c r="A67" s="243"/>
      <c r="B67" s="243"/>
      <c r="C67" s="243"/>
      <c r="D67" s="243"/>
      <c r="E67" s="243"/>
      <c r="F67" s="243"/>
    </row>
    <row r="68" spans="1:6" ht="48.75" customHeight="1">
      <c r="A68" s="186"/>
      <c r="B68" s="257" t="s">
        <v>343</v>
      </c>
      <c r="C68" s="258"/>
      <c r="D68" s="258"/>
      <c r="E68" s="258"/>
      <c r="F68" s="258"/>
    </row>
    <row r="69" spans="1:6" ht="12.75">
      <c r="A69" s="243"/>
      <c r="B69" s="243"/>
      <c r="C69" s="243"/>
      <c r="D69" s="243"/>
      <c r="E69" s="243"/>
      <c r="F69" s="243"/>
    </row>
    <row r="70" spans="1:6" ht="12.75">
      <c r="A70" s="183" t="s">
        <v>304</v>
      </c>
      <c r="B70" s="181" t="s">
        <v>305</v>
      </c>
      <c r="C70" s="182" t="s">
        <v>153</v>
      </c>
      <c r="D70" s="182" t="s">
        <v>152</v>
      </c>
      <c r="E70" s="183" t="s">
        <v>154</v>
      </c>
      <c r="F70" s="182" t="s">
        <v>306</v>
      </c>
    </row>
    <row r="71" spans="1:6" ht="12.75">
      <c r="A71" s="243"/>
      <c r="B71" s="243"/>
      <c r="C71" s="243"/>
      <c r="D71" s="243"/>
      <c r="E71" s="243"/>
      <c r="F71" s="243"/>
    </row>
    <row r="72" spans="1:6" ht="90">
      <c r="A72" s="187">
        <v>1</v>
      </c>
      <c r="B72" s="171" t="s">
        <v>344</v>
      </c>
      <c r="C72" s="157"/>
      <c r="D72" s="157"/>
      <c r="E72" s="194"/>
      <c r="F72" s="195"/>
    </row>
    <row r="73" spans="1:6" ht="12.75">
      <c r="A73" s="167"/>
      <c r="B73" s="171" t="s">
        <v>345</v>
      </c>
      <c r="C73" s="160" t="s">
        <v>346</v>
      </c>
      <c r="D73" s="188">
        <v>18</v>
      </c>
      <c r="E73" s="194"/>
      <c r="F73" s="195">
        <f aca="true" t="shared" si="0" ref="F73:F94">E73*D73</f>
        <v>0</v>
      </c>
    </row>
    <row r="74" spans="1:6" ht="12.75">
      <c r="A74" s="167"/>
      <c r="B74" s="171" t="s">
        <v>347</v>
      </c>
      <c r="C74" s="160" t="s">
        <v>346</v>
      </c>
      <c r="D74" s="188">
        <v>280</v>
      </c>
      <c r="E74" s="194"/>
      <c r="F74" s="195">
        <f t="shared" si="0"/>
        <v>0</v>
      </c>
    </row>
    <row r="75" spans="1:6" ht="12.75">
      <c r="A75" s="167"/>
      <c r="B75" s="171" t="s">
        <v>348</v>
      </c>
      <c r="C75" s="160" t="s">
        <v>346</v>
      </c>
      <c r="D75" s="188">
        <v>85</v>
      </c>
      <c r="E75" s="194"/>
      <c r="F75" s="195">
        <f t="shared" si="0"/>
        <v>0</v>
      </c>
    </row>
    <row r="76" spans="1:6" ht="12.75">
      <c r="A76" s="167"/>
      <c r="B76" s="171" t="s">
        <v>349</v>
      </c>
      <c r="C76" s="160" t="s">
        <v>346</v>
      </c>
      <c r="D76" s="188">
        <v>210</v>
      </c>
      <c r="E76" s="194"/>
      <c r="F76" s="195">
        <f t="shared" si="0"/>
        <v>0</v>
      </c>
    </row>
    <row r="77" spans="1:6" ht="12.75">
      <c r="A77" s="167"/>
      <c r="B77" s="171" t="s">
        <v>350</v>
      </c>
      <c r="C77" s="160" t="s">
        <v>346</v>
      </c>
      <c r="D77" s="188">
        <v>86</v>
      </c>
      <c r="E77" s="194"/>
      <c r="F77" s="195">
        <f t="shared" si="0"/>
        <v>0</v>
      </c>
    </row>
    <row r="78" spans="1:6" ht="12.75">
      <c r="A78" s="167"/>
      <c r="B78" s="171" t="s">
        <v>351</v>
      </c>
      <c r="C78" s="160" t="s">
        <v>346</v>
      </c>
      <c r="D78" s="188">
        <v>14</v>
      </c>
      <c r="E78" s="194"/>
      <c r="F78" s="195">
        <f t="shared" si="0"/>
        <v>0</v>
      </c>
    </row>
    <row r="79" spans="1:6" ht="12.75">
      <c r="A79" s="167"/>
      <c r="B79" s="171" t="s">
        <v>352</v>
      </c>
      <c r="C79" s="160" t="s">
        <v>346</v>
      </c>
      <c r="D79" s="188">
        <v>2</v>
      </c>
      <c r="E79" s="194"/>
      <c r="F79" s="195">
        <f t="shared" si="0"/>
        <v>0</v>
      </c>
    </row>
    <row r="80" spans="1:6" ht="12.75">
      <c r="A80" s="167"/>
      <c r="B80" s="171" t="s">
        <v>353</v>
      </c>
      <c r="C80" s="160" t="s">
        <v>346</v>
      </c>
      <c r="D80" s="188">
        <v>40</v>
      </c>
      <c r="E80" s="194"/>
      <c r="F80" s="195">
        <f t="shared" si="0"/>
        <v>0</v>
      </c>
    </row>
    <row r="81" spans="1:6" ht="12.75">
      <c r="A81" s="167"/>
      <c r="B81" s="171" t="s">
        <v>354</v>
      </c>
      <c r="C81" s="160" t="s">
        <v>346</v>
      </c>
      <c r="D81" s="188">
        <v>80</v>
      </c>
      <c r="E81" s="194"/>
      <c r="F81" s="195">
        <f t="shared" si="0"/>
        <v>0</v>
      </c>
    </row>
    <row r="82" spans="1:6" ht="12.75">
      <c r="A82" s="167"/>
      <c r="B82" s="171" t="s">
        <v>355</v>
      </c>
      <c r="C82" s="160" t="s">
        <v>346</v>
      </c>
      <c r="D82" s="188">
        <v>50</v>
      </c>
      <c r="E82" s="194"/>
      <c r="F82" s="195">
        <f t="shared" si="0"/>
        <v>0</v>
      </c>
    </row>
    <row r="83" spans="1:6" ht="12.75">
      <c r="A83" s="167"/>
      <c r="B83" s="171" t="s">
        <v>356</v>
      </c>
      <c r="C83" s="160" t="s">
        <v>346</v>
      </c>
      <c r="D83" s="188">
        <v>35</v>
      </c>
      <c r="E83" s="194"/>
      <c r="F83" s="195">
        <f t="shared" si="0"/>
        <v>0</v>
      </c>
    </row>
    <row r="84" spans="1:6" ht="12.75">
      <c r="A84" s="167"/>
      <c r="B84" s="171" t="s">
        <v>357</v>
      </c>
      <c r="C84" s="160" t="s">
        <v>346</v>
      </c>
      <c r="D84" s="188">
        <v>180</v>
      </c>
      <c r="E84" s="194"/>
      <c r="F84" s="195">
        <f t="shared" si="0"/>
        <v>0</v>
      </c>
    </row>
    <row r="85" spans="1:6" ht="12.75">
      <c r="A85" s="167"/>
      <c r="B85" s="171" t="s">
        <v>358</v>
      </c>
      <c r="C85" s="160" t="s">
        <v>346</v>
      </c>
      <c r="D85" s="188">
        <v>35</v>
      </c>
      <c r="E85" s="194"/>
      <c r="F85" s="195">
        <f t="shared" si="0"/>
        <v>0</v>
      </c>
    </row>
    <row r="86" spans="1:6" ht="12.75">
      <c r="A86" s="167"/>
      <c r="B86" s="171" t="s">
        <v>359</v>
      </c>
      <c r="C86" s="160" t="s">
        <v>346</v>
      </c>
      <c r="D86" s="188">
        <v>42</v>
      </c>
      <c r="E86" s="194"/>
      <c r="F86" s="195">
        <f t="shared" si="0"/>
        <v>0</v>
      </c>
    </row>
    <row r="87" spans="1:6" ht="12.75">
      <c r="A87" s="167"/>
      <c r="B87" s="171" t="s">
        <v>360</v>
      </c>
      <c r="C87" s="160" t="s">
        <v>346</v>
      </c>
      <c r="D87" s="188">
        <v>31</v>
      </c>
      <c r="E87" s="194"/>
      <c r="F87" s="195">
        <f t="shared" si="0"/>
        <v>0</v>
      </c>
    </row>
    <row r="88" spans="1:6" ht="12.75">
      <c r="A88" s="167"/>
      <c r="B88" s="171" t="s">
        <v>361</v>
      </c>
      <c r="C88" s="160" t="s">
        <v>346</v>
      </c>
      <c r="D88" s="188">
        <v>6</v>
      </c>
      <c r="E88" s="194"/>
      <c r="F88" s="195">
        <f t="shared" si="0"/>
        <v>0</v>
      </c>
    </row>
    <row r="89" spans="1:6" ht="12.75">
      <c r="A89" s="167"/>
      <c r="B89" s="171" t="s">
        <v>362</v>
      </c>
      <c r="C89" s="160" t="s">
        <v>346</v>
      </c>
      <c r="D89" s="188">
        <v>6</v>
      </c>
      <c r="E89" s="194"/>
      <c r="F89" s="195">
        <f t="shared" si="0"/>
        <v>0</v>
      </c>
    </row>
    <row r="90" spans="1:6" ht="12.75">
      <c r="A90" s="167"/>
      <c r="B90" s="171" t="s">
        <v>363</v>
      </c>
      <c r="C90" s="160" t="s">
        <v>346</v>
      </c>
      <c r="D90" s="188">
        <v>9</v>
      </c>
      <c r="E90" s="194"/>
      <c r="F90" s="195">
        <f t="shared" si="0"/>
        <v>0</v>
      </c>
    </row>
    <row r="91" spans="1:6" ht="12.75">
      <c r="A91" s="167"/>
      <c r="B91" s="171" t="s">
        <v>364</v>
      </c>
      <c r="C91" s="160" t="s">
        <v>346</v>
      </c>
      <c r="D91" s="188">
        <v>4</v>
      </c>
      <c r="E91" s="194"/>
      <c r="F91" s="195">
        <f t="shared" si="0"/>
        <v>0</v>
      </c>
    </row>
    <row r="92" spans="1:6" ht="12.75">
      <c r="A92" s="167"/>
      <c r="B92" s="171" t="s">
        <v>365</v>
      </c>
      <c r="C92" s="160" t="s">
        <v>346</v>
      </c>
      <c r="D92" s="188">
        <v>8</v>
      </c>
      <c r="E92" s="194"/>
      <c r="F92" s="195">
        <f t="shared" si="0"/>
        <v>0</v>
      </c>
    </row>
    <row r="93" spans="1:6" ht="12.75">
      <c r="A93" s="167"/>
      <c r="B93" s="171" t="s">
        <v>366</v>
      </c>
      <c r="C93" s="160" t="s">
        <v>346</v>
      </c>
      <c r="D93" s="188">
        <v>3</v>
      </c>
      <c r="E93" s="194"/>
      <c r="F93" s="195">
        <f t="shared" si="0"/>
        <v>0</v>
      </c>
    </row>
    <row r="94" spans="1:6" ht="12.75">
      <c r="A94" s="167"/>
      <c r="B94" s="171" t="s">
        <v>367</v>
      </c>
      <c r="C94" s="160" t="s">
        <v>346</v>
      </c>
      <c r="D94" s="188">
        <v>16</v>
      </c>
      <c r="E94" s="194"/>
      <c r="F94" s="195">
        <f t="shared" si="0"/>
        <v>0</v>
      </c>
    </row>
    <row r="95" spans="1:6" ht="12.75">
      <c r="A95" s="167"/>
      <c r="B95" s="158"/>
      <c r="C95" s="157"/>
      <c r="D95" s="157"/>
      <c r="E95" s="169"/>
      <c r="F95" s="173"/>
    </row>
    <row r="96" spans="1:6" ht="12.75">
      <c r="A96" s="167"/>
      <c r="B96" s="158"/>
      <c r="C96" s="157"/>
      <c r="D96" s="157"/>
      <c r="E96" s="169"/>
      <c r="F96" s="173"/>
    </row>
    <row r="97" spans="1:6" ht="99" customHeight="1">
      <c r="A97" s="187">
        <v>2</v>
      </c>
      <c r="B97" s="196" t="s">
        <v>368</v>
      </c>
      <c r="C97" s="157"/>
      <c r="D97" s="157"/>
      <c r="E97" s="169"/>
      <c r="F97" s="173"/>
    </row>
    <row r="98" spans="1:6" ht="12.75">
      <c r="A98" s="167"/>
      <c r="B98" s="171" t="s">
        <v>369</v>
      </c>
      <c r="C98" s="160" t="s">
        <v>346</v>
      </c>
      <c r="D98" s="188">
        <v>640</v>
      </c>
      <c r="E98" s="194"/>
      <c r="F98" s="195">
        <f>E98*D98</f>
        <v>0</v>
      </c>
    </row>
    <row r="99" spans="1:6" ht="12.75">
      <c r="A99" s="167"/>
      <c r="B99" s="171" t="s">
        <v>370</v>
      </c>
      <c r="C99" s="160" t="s">
        <v>346</v>
      </c>
      <c r="D99" s="188">
        <v>530</v>
      </c>
      <c r="E99" s="194"/>
      <c r="F99" s="195">
        <f>E99*D99</f>
        <v>0</v>
      </c>
    </row>
    <row r="100" spans="1:6" ht="12.75">
      <c r="A100" s="167"/>
      <c r="B100" s="171" t="s">
        <v>371</v>
      </c>
      <c r="C100" s="160" t="s">
        <v>346</v>
      </c>
      <c r="D100" s="188">
        <v>6</v>
      </c>
      <c r="E100" s="194"/>
      <c r="F100" s="195">
        <f>E100*D100</f>
        <v>0</v>
      </c>
    </row>
    <row r="101" spans="1:6" ht="12.75">
      <c r="A101" s="167"/>
      <c r="B101" s="158"/>
      <c r="C101" s="157"/>
      <c r="D101" s="157"/>
      <c r="E101" s="169"/>
      <c r="F101" s="173"/>
    </row>
    <row r="102" spans="1:6" ht="12.75">
      <c r="A102" s="167"/>
      <c r="B102" s="158"/>
      <c r="C102" s="157"/>
      <c r="D102" s="157"/>
      <c r="E102" s="169"/>
      <c r="F102" s="173"/>
    </row>
    <row r="103" spans="1:6" ht="45">
      <c r="A103" s="187">
        <v>3</v>
      </c>
      <c r="B103" s="171" t="s">
        <v>372</v>
      </c>
      <c r="C103" s="157"/>
      <c r="D103" s="157"/>
      <c r="E103" s="169"/>
      <c r="F103" s="173"/>
    </row>
    <row r="104" spans="1:6" ht="12.75">
      <c r="A104" s="167"/>
      <c r="B104" s="171" t="s">
        <v>373</v>
      </c>
      <c r="C104" s="160" t="s">
        <v>311</v>
      </c>
      <c r="D104" s="188">
        <v>20</v>
      </c>
      <c r="E104" s="194"/>
      <c r="F104" s="195">
        <f>E104*D104</f>
        <v>0</v>
      </c>
    </row>
    <row r="105" spans="1:6" ht="12.75">
      <c r="A105" s="167"/>
      <c r="B105" s="171" t="s">
        <v>374</v>
      </c>
      <c r="C105" s="160" t="s">
        <v>311</v>
      </c>
      <c r="D105" s="188">
        <v>2</v>
      </c>
      <c r="E105" s="194"/>
      <c r="F105" s="195">
        <f>E105*D105</f>
        <v>0</v>
      </c>
    </row>
    <row r="106" spans="1:6" ht="12.75">
      <c r="A106" s="167"/>
      <c r="B106" s="171" t="s">
        <v>375</v>
      </c>
      <c r="C106" s="160" t="s">
        <v>311</v>
      </c>
      <c r="D106" s="188">
        <v>1</v>
      </c>
      <c r="E106" s="194"/>
      <c r="F106" s="195">
        <f>E106*D106</f>
        <v>0</v>
      </c>
    </row>
    <row r="107" spans="1:6" ht="14.25">
      <c r="A107" s="167"/>
      <c r="B107" s="189"/>
      <c r="C107" s="157"/>
      <c r="D107" s="157"/>
      <c r="E107" s="169"/>
      <c r="F107" s="173"/>
    </row>
    <row r="108" spans="1:6" ht="56.25">
      <c r="A108" s="187">
        <v>4</v>
      </c>
      <c r="B108" s="171" t="s">
        <v>376</v>
      </c>
      <c r="C108" s="157"/>
      <c r="D108" s="157"/>
      <c r="E108" s="169"/>
      <c r="F108" s="173"/>
    </row>
    <row r="109" spans="1:6" ht="12.75">
      <c r="A109" s="167"/>
      <c r="B109" s="171" t="s">
        <v>377</v>
      </c>
      <c r="C109" s="160" t="s">
        <v>346</v>
      </c>
      <c r="D109" s="188">
        <v>14</v>
      </c>
      <c r="E109" s="194"/>
      <c r="F109" s="195">
        <f>E109*D109</f>
        <v>0</v>
      </c>
    </row>
    <row r="110" spans="1:6" ht="12.75">
      <c r="A110" s="167"/>
      <c r="B110" s="171" t="s">
        <v>378</v>
      </c>
      <c r="C110" s="160" t="s">
        <v>346</v>
      </c>
      <c r="D110" s="188">
        <v>9</v>
      </c>
      <c r="E110" s="194"/>
      <c r="F110" s="195">
        <f>E110*D110</f>
        <v>0</v>
      </c>
    </row>
    <row r="111" spans="1:6" ht="12.75">
      <c r="A111" s="167"/>
      <c r="B111" s="171" t="s">
        <v>379</v>
      </c>
      <c r="C111" s="160" t="s">
        <v>346</v>
      </c>
      <c r="D111" s="188">
        <v>3</v>
      </c>
      <c r="E111" s="194"/>
      <c r="F111" s="195">
        <f>E111*D111</f>
        <v>0</v>
      </c>
    </row>
    <row r="112" spans="1:6" ht="12.75">
      <c r="A112" s="167"/>
      <c r="B112" s="158"/>
      <c r="C112" s="157"/>
      <c r="D112" s="157"/>
      <c r="E112" s="194"/>
      <c r="F112" s="195"/>
    </row>
    <row r="113" spans="1:6" ht="33.75">
      <c r="A113" s="187">
        <v>5</v>
      </c>
      <c r="B113" s="171" t="s">
        <v>380</v>
      </c>
      <c r="C113" s="160" t="s">
        <v>313</v>
      </c>
      <c r="D113" s="188">
        <v>2</v>
      </c>
      <c r="E113" s="194"/>
      <c r="F113" s="195">
        <f>E113*D113</f>
        <v>0</v>
      </c>
    </row>
    <row r="114" spans="1:6" ht="12.75">
      <c r="A114" s="187"/>
      <c r="B114" s="171"/>
      <c r="C114" s="160"/>
      <c r="D114" s="188"/>
      <c r="E114" s="194"/>
      <c r="F114" s="195"/>
    </row>
    <row r="115" spans="1:6" ht="24.75" customHeight="1">
      <c r="A115" s="187">
        <v>6</v>
      </c>
      <c r="B115" s="197" t="s">
        <v>385</v>
      </c>
      <c r="C115" s="153"/>
      <c r="D115" s="153"/>
      <c r="E115" s="153"/>
      <c r="F115" s="153"/>
    </row>
    <row r="116" spans="1:6" ht="72.75" customHeight="1">
      <c r="A116" s="153"/>
      <c r="B116" s="197" t="s">
        <v>386</v>
      </c>
      <c r="C116" s="160" t="s">
        <v>333</v>
      </c>
      <c r="D116" s="188">
        <v>5</v>
      </c>
      <c r="E116" s="194"/>
      <c r="F116" s="195">
        <f>D116*E116</f>
        <v>0</v>
      </c>
    </row>
    <row r="117" spans="1:6" ht="45">
      <c r="A117" s="187">
        <v>7</v>
      </c>
      <c r="B117" s="171" t="s">
        <v>381</v>
      </c>
      <c r="C117" s="160" t="s">
        <v>382</v>
      </c>
      <c r="D117" s="188">
        <v>4</v>
      </c>
      <c r="E117" s="194"/>
      <c r="F117" s="195">
        <f>D117*E117</f>
        <v>0</v>
      </c>
    </row>
    <row r="118" spans="1:6" ht="12.75">
      <c r="A118" s="167"/>
      <c r="B118" s="158"/>
      <c r="C118" s="157"/>
      <c r="D118" s="157"/>
      <c r="E118" s="169"/>
      <c r="F118" s="173"/>
    </row>
    <row r="119" spans="1:6" ht="12.75">
      <c r="A119" s="272"/>
      <c r="B119" s="272"/>
      <c r="C119" s="272"/>
      <c r="D119" s="272"/>
      <c r="E119" s="272"/>
      <c r="F119" s="272"/>
    </row>
    <row r="120" spans="1:6" ht="45">
      <c r="A120" s="170" t="s">
        <v>307</v>
      </c>
      <c r="B120" s="171" t="s">
        <v>336</v>
      </c>
      <c r="C120" s="157"/>
      <c r="D120" s="172">
        <v>0.02</v>
      </c>
      <c r="E120" s="169">
        <f>SUM(F71:F118)</f>
        <v>0</v>
      </c>
      <c r="F120" s="173">
        <f>D120*E120</f>
        <v>0</v>
      </c>
    </row>
    <row r="121" spans="1:6" ht="12.75">
      <c r="A121" s="170" t="s">
        <v>319</v>
      </c>
      <c r="B121" s="171" t="s">
        <v>383</v>
      </c>
      <c r="C121" s="157"/>
      <c r="D121" s="172">
        <v>0.04</v>
      </c>
      <c r="E121" s="169">
        <f>SUM(F71:F118)</f>
        <v>0</v>
      </c>
      <c r="F121" s="173">
        <f>D121*E121</f>
        <v>0</v>
      </c>
    </row>
    <row r="124" spans="1:6" ht="12.75">
      <c r="A124" s="241" t="s">
        <v>387</v>
      </c>
      <c r="B124" s="242"/>
      <c r="C124" s="242"/>
      <c r="D124" s="242"/>
      <c r="E124" s="242"/>
      <c r="F124" s="242"/>
    </row>
    <row r="125" spans="1:6" ht="12.75">
      <c r="A125" s="242"/>
      <c r="B125" s="242"/>
      <c r="C125" s="242"/>
      <c r="D125" s="242"/>
      <c r="E125" s="242"/>
      <c r="F125" s="242"/>
    </row>
    <row r="126" spans="1:6" ht="12.75">
      <c r="A126" s="240"/>
      <c r="B126" s="240"/>
      <c r="C126" s="240"/>
      <c r="D126" s="240"/>
      <c r="E126" s="240"/>
      <c r="F126" s="240"/>
    </row>
    <row r="127" spans="1:6" ht="30" customHeight="1">
      <c r="A127" s="185"/>
      <c r="B127" s="255" t="s">
        <v>388</v>
      </c>
      <c r="C127" s="256"/>
      <c r="D127" s="256"/>
      <c r="E127" s="256"/>
      <c r="F127" s="200">
        <f>SUM(F133:F143)</f>
        <v>0</v>
      </c>
    </row>
    <row r="128" spans="1:6" ht="12.75">
      <c r="A128" s="240"/>
      <c r="B128" s="240"/>
      <c r="C128" s="240"/>
      <c r="D128" s="240"/>
      <c r="E128" s="240"/>
      <c r="F128" s="240"/>
    </row>
    <row r="129" spans="1:6" ht="52.5" customHeight="1">
      <c r="A129" s="198"/>
      <c r="B129" s="284" t="s">
        <v>389</v>
      </c>
      <c r="C129" s="285"/>
      <c r="D129" s="285"/>
      <c r="E129" s="285"/>
      <c r="F129" s="285"/>
    </row>
    <row r="130" spans="1:6" ht="12.75">
      <c r="A130" s="240"/>
      <c r="B130" s="240"/>
      <c r="C130" s="240"/>
      <c r="D130" s="240"/>
      <c r="E130" s="240"/>
      <c r="F130" s="240"/>
    </row>
    <row r="131" spans="1:6" ht="12.75">
      <c r="A131" s="176" t="s">
        <v>304</v>
      </c>
      <c r="B131" s="177" t="s">
        <v>305</v>
      </c>
      <c r="C131" s="178" t="s">
        <v>153</v>
      </c>
      <c r="D131" s="178" t="s">
        <v>152</v>
      </c>
      <c r="E131" s="176" t="s">
        <v>154</v>
      </c>
      <c r="F131" s="178" t="s">
        <v>306</v>
      </c>
    </row>
    <row r="132" spans="1:6" ht="12.75">
      <c r="A132" s="266"/>
      <c r="B132" s="266"/>
      <c r="C132" s="266"/>
      <c r="D132" s="266"/>
      <c r="E132" s="266"/>
      <c r="F132" s="266"/>
    </row>
    <row r="133" spans="1:6" ht="50.25" customHeight="1">
      <c r="A133" s="187">
        <v>1</v>
      </c>
      <c r="B133" s="156" t="s">
        <v>394</v>
      </c>
      <c r="C133" s="160" t="s">
        <v>311</v>
      </c>
      <c r="D133" s="188">
        <v>6</v>
      </c>
      <c r="E133" s="194"/>
      <c r="F133" s="195">
        <f aca="true" t="shared" si="1" ref="F133:F138">E133*D133</f>
        <v>0</v>
      </c>
    </row>
    <row r="134" spans="1:6" ht="58.5" customHeight="1">
      <c r="A134" s="187">
        <v>2</v>
      </c>
      <c r="B134" s="156" t="s">
        <v>395</v>
      </c>
      <c r="C134" s="160" t="s">
        <v>311</v>
      </c>
      <c r="D134" s="188">
        <v>3</v>
      </c>
      <c r="E134" s="194"/>
      <c r="F134" s="195">
        <f t="shared" si="1"/>
        <v>0</v>
      </c>
    </row>
    <row r="135" spans="1:6" ht="56.25">
      <c r="A135" s="187">
        <v>3</v>
      </c>
      <c r="B135" s="156" t="s">
        <v>390</v>
      </c>
      <c r="C135" s="160" t="s">
        <v>311</v>
      </c>
      <c r="D135" s="188">
        <v>1</v>
      </c>
      <c r="E135" s="194"/>
      <c r="F135" s="195">
        <f t="shared" si="1"/>
        <v>0</v>
      </c>
    </row>
    <row r="136" spans="1:6" ht="27" customHeight="1">
      <c r="A136" s="187">
        <v>4</v>
      </c>
      <c r="B136" s="156" t="s">
        <v>391</v>
      </c>
      <c r="C136" s="160" t="s">
        <v>311</v>
      </c>
      <c r="D136" s="188">
        <v>7</v>
      </c>
      <c r="E136" s="194"/>
      <c r="F136" s="195">
        <f t="shared" si="1"/>
        <v>0</v>
      </c>
    </row>
    <row r="137" spans="1:6" ht="17.25" customHeight="1">
      <c r="A137" s="187">
        <v>5</v>
      </c>
      <c r="B137" s="156" t="s">
        <v>392</v>
      </c>
      <c r="C137" s="160" t="s">
        <v>311</v>
      </c>
      <c r="D137" s="188">
        <v>6</v>
      </c>
      <c r="E137" s="194"/>
      <c r="F137" s="195">
        <f t="shared" si="1"/>
        <v>0</v>
      </c>
    </row>
    <row r="138" spans="1:6" ht="51" customHeight="1">
      <c r="A138" s="187">
        <v>6</v>
      </c>
      <c r="B138" s="156" t="s">
        <v>393</v>
      </c>
      <c r="C138" s="160" t="s">
        <v>313</v>
      </c>
      <c r="D138" s="188">
        <v>16</v>
      </c>
      <c r="E138" s="194"/>
      <c r="F138" s="195">
        <f t="shared" si="1"/>
        <v>0</v>
      </c>
    </row>
    <row r="139" spans="1:6" ht="12.75">
      <c r="A139" s="167"/>
      <c r="B139" s="168"/>
      <c r="C139" s="157"/>
      <c r="D139" s="157"/>
      <c r="E139" s="169"/>
      <c r="F139" s="173"/>
    </row>
    <row r="140" spans="1:6" ht="12.75">
      <c r="A140" s="245"/>
      <c r="B140" s="245"/>
      <c r="C140" s="245"/>
      <c r="D140" s="245"/>
      <c r="E140" s="245"/>
      <c r="F140" s="245"/>
    </row>
    <row r="141" spans="1:6" ht="45">
      <c r="A141" s="170" t="s">
        <v>307</v>
      </c>
      <c r="B141" s="171" t="s">
        <v>336</v>
      </c>
      <c r="C141" s="157"/>
      <c r="D141" s="172">
        <v>0.02</v>
      </c>
      <c r="E141" s="194">
        <f>SUM(F133:F138)</f>
        <v>0</v>
      </c>
      <c r="F141" s="195">
        <f>D141*E141</f>
        <v>0</v>
      </c>
    </row>
    <row r="142" spans="1:6" ht="22.5">
      <c r="A142" s="170" t="s">
        <v>319</v>
      </c>
      <c r="B142" s="171" t="s">
        <v>337</v>
      </c>
      <c r="C142" s="157"/>
      <c r="D142" s="172">
        <v>0.04</v>
      </c>
      <c r="E142" s="194">
        <f>SUM(F133:F138)</f>
        <v>0</v>
      </c>
      <c r="F142" s="195">
        <f>D142*E142</f>
        <v>0</v>
      </c>
    </row>
    <row r="145" spans="1:6" ht="12.75">
      <c r="A145" s="273" t="s">
        <v>407</v>
      </c>
      <c r="B145" s="274"/>
      <c r="C145" s="274"/>
      <c r="D145" s="274"/>
      <c r="E145" s="274"/>
      <c r="F145" s="274"/>
    </row>
    <row r="146" spans="1:6" ht="12.75">
      <c r="A146" s="274"/>
      <c r="B146" s="274"/>
      <c r="C146" s="274"/>
      <c r="D146" s="274"/>
      <c r="E146" s="274"/>
      <c r="F146" s="274"/>
    </row>
    <row r="147" spans="1:6" ht="12.75">
      <c r="A147" s="240"/>
      <c r="B147" s="240"/>
      <c r="C147" s="240"/>
      <c r="D147" s="240"/>
      <c r="E147" s="240"/>
      <c r="F147" s="240"/>
    </row>
    <row r="148" spans="1:6" ht="30" customHeight="1">
      <c r="A148" s="185"/>
      <c r="B148" s="255" t="s">
        <v>406</v>
      </c>
      <c r="C148" s="256"/>
      <c r="D148" s="256"/>
      <c r="E148" s="256"/>
      <c r="F148" s="200">
        <f>F152</f>
        <v>0</v>
      </c>
    </row>
    <row r="149" spans="1:6" ht="12.75">
      <c r="A149" s="240"/>
      <c r="B149" s="240"/>
      <c r="C149" s="240"/>
      <c r="D149" s="240"/>
      <c r="E149" s="240"/>
      <c r="F149" s="240"/>
    </row>
    <row r="150" spans="1:6" ht="12.75">
      <c r="A150" s="176" t="s">
        <v>304</v>
      </c>
      <c r="B150" s="177" t="s">
        <v>305</v>
      </c>
      <c r="C150" s="178" t="s">
        <v>153</v>
      </c>
      <c r="D150" s="178" t="s">
        <v>152</v>
      </c>
      <c r="E150" s="176" t="s">
        <v>154</v>
      </c>
      <c r="F150" s="178" t="s">
        <v>306</v>
      </c>
    </row>
    <row r="151" spans="1:6" ht="12.75">
      <c r="A151" s="266"/>
      <c r="B151" s="266"/>
      <c r="C151" s="266"/>
      <c r="D151" s="266"/>
      <c r="E151" s="266"/>
      <c r="F151" s="266"/>
    </row>
    <row r="152" spans="1:6" ht="99.75" customHeight="1">
      <c r="A152" s="187">
        <v>1</v>
      </c>
      <c r="B152" s="156" t="s">
        <v>402</v>
      </c>
      <c r="C152" s="160" t="s">
        <v>311</v>
      </c>
      <c r="D152" s="188">
        <v>1</v>
      </c>
      <c r="E152" s="194"/>
      <c r="F152" s="195">
        <f>E152*D152</f>
        <v>0</v>
      </c>
    </row>
  </sheetData>
  <sheetProtection/>
  <mergeCells count="39">
    <mergeCell ref="A151:F151"/>
    <mergeCell ref="A145:F146"/>
    <mergeCell ref="A147:F147"/>
    <mergeCell ref="B148:E148"/>
    <mergeCell ref="A149:F149"/>
    <mergeCell ref="B4:E4"/>
    <mergeCell ref="B5:E5"/>
    <mergeCell ref="B6:E6"/>
    <mergeCell ref="B7:E7"/>
    <mergeCell ref="B129:F129"/>
    <mergeCell ref="A130:F130"/>
    <mergeCell ref="A132:F132"/>
    <mergeCell ref="A140:F140"/>
    <mergeCell ref="B1:E2"/>
    <mergeCell ref="B3:E3"/>
    <mergeCell ref="A119:F119"/>
    <mergeCell ref="A124:F125"/>
    <mergeCell ref="A126:F126"/>
    <mergeCell ref="B127:E127"/>
    <mergeCell ref="A128:F128"/>
    <mergeCell ref="B8:D8"/>
    <mergeCell ref="A65:F65"/>
    <mergeCell ref="B66:E66"/>
    <mergeCell ref="A67:F67"/>
    <mergeCell ref="B68:F68"/>
    <mergeCell ref="A69:F69"/>
    <mergeCell ref="A13:F14"/>
    <mergeCell ref="A15:F15"/>
    <mergeCell ref="B16:E16"/>
    <mergeCell ref="A17:F17"/>
    <mergeCell ref="A18:F18"/>
    <mergeCell ref="A63:F64"/>
    <mergeCell ref="A71:F71"/>
    <mergeCell ref="A25:F25"/>
    <mergeCell ref="A58:F58"/>
    <mergeCell ref="B19:F19"/>
    <mergeCell ref="B20:F20"/>
    <mergeCell ref="B21:F21"/>
    <mergeCell ref="B22:F2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Provent d.o.o.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Kristina</cp:lastModifiedBy>
  <cp:lastPrinted>2019-01-28T07:52:52Z</cp:lastPrinted>
  <dcterms:created xsi:type="dcterms:W3CDTF">2007-05-03T17:53:03Z</dcterms:created>
  <dcterms:modified xsi:type="dcterms:W3CDTF">2019-01-29T09:52:23Z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1060</vt:i4>
  </property>
</Properties>
</file>