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15870" tabRatio="762" firstSheet="1" activeTab="1"/>
  </bookViews>
  <sheets>
    <sheet name="1" sheetId="1" state="hidden" r:id="rId1"/>
    <sheet name="SKLOP A" sheetId="2" r:id="rId2"/>
    <sheet name="SKLOP B" sheetId="3" r:id="rId3"/>
    <sheet name="SKLOP C" sheetId="4" r:id="rId4"/>
  </sheets>
  <definedNames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<sst xmlns="http://schemas.openxmlformats.org/spreadsheetml/2006/main" count="47" uniqueCount="22">
  <si>
    <t>z.št.</t>
  </si>
  <si>
    <t>enota</t>
  </si>
  <si>
    <t>količina</t>
  </si>
  <si>
    <t>kos</t>
  </si>
  <si>
    <t>znesek</t>
  </si>
  <si>
    <t>cena/enoto</t>
  </si>
  <si>
    <t>opis postavke:</t>
  </si>
  <si>
    <t xml:space="preserve">Montaža svetilk na konzolo ali steber
</t>
  </si>
  <si>
    <t>Neperdvideni stroški</t>
  </si>
  <si>
    <t>%</t>
  </si>
  <si>
    <t>SKUPAJ:</t>
  </si>
  <si>
    <t>SKLOP A - DOBAVA CESTNIH LED SVETILK</t>
  </si>
  <si>
    <t>SKUPAJ Z DDV:</t>
  </si>
  <si>
    <t>DDV 20%:</t>
  </si>
  <si>
    <t>SKLOP B - DOBAVA CESTNIH NATRIJEVIH  SVETILK</t>
  </si>
  <si>
    <t>SKLOP C - VGRADNJA SVETILK</t>
  </si>
  <si>
    <r>
      <t>Konzola Ф 60 mm za montažo svetilk  na drog z možnostjo nastavitve svetilke  pod kotom 0° - (popravek naklona svetlke) v skladu z uredbo</t>
    </r>
    <r>
      <rPr>
        <b/>
        <sz val="10"/>
        <rFont val="Tahoma"/>
        <family val="2"/>
      </rPr>
      <t xml:space="preserve">
</t>
    </r>
  </si>
  <si>
    <r>
      <t>Demontaža svetilk in odvoz svetilk</t>
    </r>
    <r>
      <rPr>
        <b/>
        <sz val="10"/>
        <rFont val="Tahoma"/>
        <family val="2"/>
      </rPr>
      <t xml:space="preserve">
</t>
    </r>
  </si>
  <si>
    <r>
      <t>Dodatni material (kabli ter veznim material za priklop svetilk)</t>
    </r>
    <r>
      <rPr>
        <b/>
        <sz val="10"/>
        <rFont val="Tahoma"/>
        <family val="2"/>
      </rPr>
      <t xml:space="preserve">
</t>
    </r>
  </si>
  <si>
    <r>
      <t xml:space="preserve">Cestna svetilka 70W SAP-T </t>
    </r>
    <r>
      <rPr>
        <b/>
        <sz val="10"/>
        <rFont val="Tahoma"/>
        <family val="2"/>
      </rPr>
      <t>z redukcijo brez krmilnega voda</t>
    </r>
    <r>
      <rPr>
        <sz val="10"/>
        <rFont val="Tahoma"/>
        <family val="2"/>
      </rPr>
      <t xml:space="preserve">, ravno steklo, ohišje aluminijasto z enega kosa, inox zapirala, steklo kaljeno po normativi EN 12150-1, možnost regulacije naklona svetilke -20° do + 15° v kompletu z nosilcem za steber, posebna optika v skladu z uredbo o onesnaževanju za servisiranje svetilke ne potrebujemo orodja, IP66, mehanska odpornost IK08 (komplet s sijalko)
</t>
    </r>
    <r>
      <rPr>
        <b/>
        <sz val="10"/>
        <rFont val="Tahoma"/>
        <family val="2"/>
      </rPr>
      <t xml:space="preserve">(kot npr. DISANO BRLLAO-70W ali enakovredno)
</t>
    </r>
  </si>
  <si>
    <r>
      <t xml:space="preserve">LED cestna svetilka, aluminijsko ohišje, cestna optika za razmerje 1:4, dodatna optika aluminij 99,85%, 48 LED 4000°K, izkoristek min. 79 Lm/W, 5950 Lm, 75 W </t>
    </r>
    <r>
      <rPr>
        <b/>
        <sz val="10"/>
        <rFont val="Tahoma"/>
        <family val="2"/>
      </rPr>
      <t>z redukcijo svetilnosti brez krmilnega voda</t>
    </r>
    <r>
      <rPr>
        <sz val="10"/>
        <rFont val="Tahoma"/>
        <family val="2"/>
      </rPr>
      <t xml:space="preserve">, steklo-kaljeno, nosilec pregibni od 0-90° z adapterjem za stebre 50 in 60mm, ločen dostop z enostavnim vijačnim odpiranjem prostorov z LED in napajanje zaradi enostavnega vzdrževanja, možnost vgradnje regulacijskih sistemov, IP65, barva svetla in temno siva. 
</t>
    </r>
    <r>
      <rPr>
        <b/>
        <sz val="10"/>
        <rFont val="Tahoma"/>
        <family val="2"/>
      </rPr>
      <t xml:space="preserve">(kot npr. INTRA - NIAS LED 48 - 75W ali enakovredno)
</t>
    </r>
  </si>
  <si>
    <r>
      <t xml:space="preserve">LED cestna svetilka, aluminijsko ohišje, cestna optika za razmerje 1:4, dodatna optika aluminij 99,85%, 24 LED 4200°K, izkoristek min. 78 Lm/W, 2.900 Lm, 38 W </t>
    </r>
    <r>
      <rPr>
        <b/>
        <sz val="10"/>
        <rFont val="Tahoma"/>
        <family val="2"/>
      </rPr>
      <t>z redukcijo brez krmilnega voda</t>
    </r>
    <r>
      <rPr>
        <sz val="10"/>
        <rFont val="Tahoma"/>
        <family val="2"/>
      </rPr>
      <t xml:space="preserve">, steklo-kaljeno, nosilec vodoravni z adapterjem za stebre 50 do 60 mm, ločen dostop z enostavnim vijačnim odpiranjem prostorov z LED in napajanje zaradi enostavnega vzdrževanja, možnost vgradnje regulacijskih sistemov, IP65, barva svetla in temno siva. 
</t>
    </r>
    <r>
      <rPr>
        <b/>
        <sz val="10"/>
        <rFont val="Tahoma"/>
        <family val="2"/>
      </rPr>
      <t>(kot npr. INTRA - NIAS LED 24 - 38W ali enakovredno)</t>
    </r>
    <r>
      <rPr>
        <sz val="10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</si>
</sst>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&quot; €&quot;"/>
    <numFmt numFmtId="173" formatCode="#,##0.0000\ [$€-424];[Red]\-#,##0.0000\ [$€-424]"/>
    <numFmt numFmtId="174" formatCode="#,##0.00_ ;[Red]\-#,##0.00\ "/>
    <numFmt numFmtId="175" formatCode="#&quot;.&quot;"/>
    <numFmt numFmtId="176" formatCode="#,##0.0"/>
    <numFmt numFmtId="177" formatCode="0.0"/>
    <numFmt numFmtId="178" formatCode="[$€-2]\ #,##0.00"/>
    <numFmt numFmtId="179" formatCode="#,##0.00\ [$€-1]"/>
    <numFmt numFmtId="180" formatCode="#,##0.00\ &quot;SIT&quot;"/>
    <numFmt numFmtId="181" formatCode="#,##0.00\ &quot;€&quot;"/>
    <numFmt numFmtId="182" formatCode="#,##0\ &quot;€&quot;"/>
    <numFmt numFmtId="183" formatCode="#,##0\ _€"/>
    <numFmt numFmtId="184" formatCode="_-* #,##0.00\ _S_I_T_-;\-* #,##0.00\ _S_I_T_-;_-* \-??\ _S_I_T_-;_-@_-"/>
    <numFmt numFmtId="185" formatCode="#,##0.00\ [$€-424];[Red]\-#,##0.00\ [$€-424]"/>
    <numFmt numFmtId="186" formatCode="#,##0.00\ [$SIT]"/>
    <numFmt numFmtId="187" formatCode="_-* #,##0\ _S_I_T_-;\-* #,##0\ _S_I_T_-;_-* \-??\ _S_I_T_-;_-@_-"/>
    <numFmt numFmtId="188" formatCode="0.0%"/>
    <numFmt numFmtId="189" formatCode="###0"/>
    <numFmt numFmtId="190" formatCode="#,##0.00\ [$€-1];[Red]\-#,##0.00\ [$€-1]"/>
    <numFmt numFmtId="191" formatCode="#,##0.00_ ;\-#,##0.00\ "/>
    <numFmt numFmtId="192" formatCode="_-* #,##0\ _S_I_T_-;\-* #,##0\ _S_I_T_-;_-* &quot;-&quot;??\ _S_I_T_-;_-@_-"/>
    <numFmt numFmtId="193" formatCode="#,##0_);[Red]\(#,##0\)"/>
    <numFmt numFmtId="194" formatCode="#,##0.00_);[Red]\(#,##0.00\)"/>
    <numFmt numFmtId="195" formatCode="#,##0_ ;[Red]\-#,##0\ "/>
    <numFmt numFmtId="196" formatCode="_-* #,##0.00\ [$€]_-;\-* #,##0.00\ [$€]_-;_-* &quot;-&quot;??\ [$€]_-;_-@_-"/>
    <numFmt numFmtId="197" formatCode="#"/>
    <numFmt numFmtId="198" formatCode="#,##0.00\ [$€-401]"/>
    <numFmt numFmtId="199" formatCode="#,##0.00\ [$€-813]"/>
    <numFmt numFmtId="200" formatCode="_-* #,##0.00\ [$€-1]_-;\-* #,##0.00\ [$€-1]_-;_-* &quot;-&quot;??\ [$€-1]_-;_-@_-"/>
  </numFmts>
  <fonts count="49">
    <font>
      <sz val="10"/>
      <name val="Arial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Tahoma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31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0" fontId="22" fillId="23" borderId="2" applyNumberFormat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84" fontId="27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ill="0" applyBorder="0" applyAlignment="0" applyProtection="0"/>
    <xf numFmtId="184" fontId="4" fillId="0" borderId="0" applyFill="0" applyBorder="0" applyAlignment="0" applyProtection="0"/>
    <xf numFmtId="0" fontId="39" fillId="24" borderId="0" applyNumberFormat="0" applyBorder="0" applyAlignment="0" applyProtection="0"/>
    <xf numFmtId="196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25" borderId="1" applyNumberFormat="0" applyAlignment="0" applyProtection="0"/>
    <xf numFmtId="0" fontId="16" fillId="25" borderId="1" applyNumberFormat="0" applyAlignment="0" applyProtection="0"/>
    <xf numFmtId="0" fontId="16" fillId="25" borderId="1" applyNumberFormat="0" applyAlignment="0" applyProtection="0"/>
    <xf numFmtId="0" fontId="16" fillId="25" borderId="1" applyNumberFormat="0" applyAlignment="0" applyProtection="0"/>
    <xf numFmtId="0" fontId="16" fillId="25" borderId="1" applyNumberFormat="0" applyAlignment="0" applyProtection="0"/>
    <xf numFmtId="0" fontId="16" fillId="25" borderId="1" applyNumberFormat="0" applyAlignment="0" applyProtection="0"/>
    <xf numFmtId="0" fontId="16" fillId="25" borderId="1" applyNumberFormat="0" applyAlignment="0" applyProtection="0"/>
    <xf numFmtId="0" fontId="40" fillId="5" borderId="6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1" fillId="2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" fillId="28" borderId="11" applyNumberFormat="0" applyAlignment="0" applyProtection="0"/>
    <xf numFmtId="0" fontId="6" fillId="28" borderId="11" applyNumberFormat="0" applyAlignment="0" applyProtection="0"/>
    <xf numFmtId="0" fontId="6" fillId="28" borderId="11" applyNumberFormat="0" applyAlignment="0" applyProtection="0"/>
    <xf numFmtId="0" fontId="6" fillId="28" borderId="11" applyNumberFormat="0" applyAlignment="0" applyProtection="0"/>
    <xf numFmtId="0" fontId="6" fillId="28" borderId="11" applyNumberFormat="0" applyAlignment="0" applyProtection="0"/>
    <xf numFmtId="0" fontId="6" fillId="28" borderId="11" applyNumberFormat="0" applyAlignment="0" applyProtection="0"/>
    <xf numFmtId="0" fontId="6" fillId="28" borderId="11" applyNumberFormat="0" applyAlignment="0" applyProtection="0"/>
    <xf numFmtId="9" fontId="0" fillId="0" borderId="0" applyFill="0" applyBorder="0" applyAlignment="0" applyProtection="0"/>
    <xf numFmtId="0" fontId="0" fillId="29" borderId="12" applyNumberFormat="0" applyFont="0" applyAlignment="0" applyProtection="0"/>
    <xf numFmtId="0" fontId="4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Fill="0">
      <alignment vertical="justify"/>
      <protection/>
    </xf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44" fillId="0" borderId="13" applyNumberFormat="0" applyFill="0" applyAlignment="0" applyProtection="0"/>
    <xf numFmtId="0" fontId="32" fillId="35" borderId="14" applyNumberFormat="0" applyAlignment="0" applyProtection="0"/>
    <xf numFmtId="0" fontId="45" fillId="5" borderId="15" applyNumberFormat="0" applyAlignment="0" applyProtection="0"/>
    <xf numFmtId="0" fontId="26" fillId="22" borderId="0">
      <alignment horizontal="left" vertical="center"/>
      <protection/>
    </xf>
    <xf numFmtId="0" fontId="26" fillId="22" borderId="0">
      <alignment horizontal="left" vertical="center"/>
      <protection/>
    </xf>
    <xf numFmtId="0" fontId="26" fillId="22" borderId="0">
      <alignment horizontal="right" vertical="center"/>
      <protection/>
    </xf>
    <xf numFmtId="0" fontId="1" fillId="36" borderId="0">
      <alignment horizontal="left" vertical="top"/>
      <protection/>
    </xf>
    <xf numFmtId="0" fontId="1" fillId="36" borderId="0">
      <alignment horizontal="right" vertical="top"/>
      <protection/>
    </xf>
    <xf numFmtId="0" fontId="46" fillId="37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38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8" borderId="15" applyNumberFormat="0" applyAlignment="0" applyProtection="0"/>
    <xf numFmtId="0" fontId="48" fillId="0" borderId="17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Alignment="1">
      <alignment/>
    </xf>
    <xf numFmtId="172" fontId="34" fillId="0" borderId="0" xfId="0" applyNumberFormat="1" applyFont="1" applyAlignment="1">
      <alignment/>
    </xf>
    <xf numFmtId="0" fontId="34" fillId="0" borderId="18" xfId="0" applyFont="1" applyBorder="1" applyAlignment="1">
      <alignment/>
    </xf>
    <xf numFmtId="181" fontId="34" fillId="0" borderId="18" xfId="0" applyNumberFormat="1" applyFont="1" applyBorder="1" applyAlignment="1">
      <alignment/>
    </xf>
    <xf numFmtId="0" fontId="33" fillId="0" borderId="0" xfId="0" applyFont="1" applyAlignment="1">
      <alignment wrapText="1" readingOrder="1"/>
    </xf>
    <xf numFmtId="0" fontId="35" fillId="22" borderId="19" xfId="0" applyFont="1" applyFill="1" applyBorder="1" applyAlignment="1" applyProtection="1">
      <alignment horizontal="center" vertical="center"/>
      <protection/>
    </xf>
    <xf numFmtId="0" fontId="35" fillId="22" borderId="20" xfId="0" applyFont="1" applyFill="1" applyBorder="1" applyAlignment="1" applyProtection="1">
      <alignment horizontal="left" vertical="center"/>
      <protection/>
    </xf>
    <xf numFmtId="0" fontId="35" fillId="22" borderId="20" xfId="0" applyFont="1" applyFill="1" applyBorder="1" applyAlignment="1" applyProtection="1">
      <alignment horizontal="right" vertical="center" readingOrder="1"/>
      <protection/>
    </xf>
    <xf numFmtId="4" fontId="35" fillId="22" borderId="20" xfId="0" applyNumberFormat="1" applyFont="1" applyFill="1" applyBorder="1" applyAlignment="1" applyProtection="1">
      <alignment horizontal="center" vertical="center" shrinkToFit="1"/>
      <protection/>
    </xf>
    <xf numFmtId="4" fontId="35" fillId="22" borderId="21" xfId="0" applyNumberFormat="1" applyFont="1" applyFill="1" applyBorder="1" applyAlignment="1" applyProtection="1">
      <alignment horizontal="right" vertical="center" readingOrder="1"/>
      <protection/>
    </xf>
    <xf numFmtId="0" fontId="36" fillId="0" borderId="20" xfId="0" applyFont="1" applyFill="1" applyBorder="1" applyAlignment="1" applyProtection="1">
      <alignment horizontal="center" vertical="top" wrapText="1" shrinkToFit="1" readingOrder="1"/>
      <protection/>
    </xf>
    <xf numFmtId="0" fontId="33" fillId="0" borderId="20" xfId="0" applyFont="1" applyFill="1" applyBorder="1" applyAlignment="1">
      <alignment horizontal="left" vertical="top" wrapText="1" readingOrder="1"/>
    </xf>
    <xf numFmtId="0" fontId="37" fillId="0" borderId="20" xfId="0" applyFont="1" applyFill="1" applyBorder="1" applyAlignment="1" applyProtection="1">
      <alignment horizontal="right" vertical="top" wrapText="1" shrinkToFit="1" readingOrder="1"/>
      <protection/>
    </xf>
    <xf numFmtId="172" fontId="37" fillId="0" borderId="20" xfId="0" applyNumberFormat="1" applyFont="1" applyFill="1" applyBorder="1" applyAlignment="1" applyProtection="1">
      <alignment horizontal="right" vertical="top" wrapText="1" shrinkToFit="1" readingOrder="1"/>
      <protection/>
    </xf>
    <xf numFmtId="0" fontId="36" fillId="0" borderId="22" xfId="0" applyFont="1" applyFill="1" applyBorder="1" applyAlignment="1" applyProtection="1">
      <alignment horizontal="center" vertical="top" wrapText="1" shrinkToFit="1" readingOrder="1"/>
      <protection/>
    </xf>
    <xf numFmtId="0" fontId="33" fillId="0" borderId="22" xfId="0" applyFont="1" applyFill="1" applyBorder="1" applyAlignment="1">
      <alignment horizontal="left" vertical="top" wrapText="1" readingOrder="1"/>
    </xf>
    <xf numFmtId="0" fontId="37" fillId="0" borderId="22" xfId="0" applyFont="1" applyFill="1" applyBorder="1" applyAlignment="1" applyProtection="1">
      <alignment horizontal="right" vertical="top" wrapText="1" shrinkToFit="1" readingOrder="1"/>
      <protection/>
    </xf>
    <xf numFmtId="172" fontId="37" fillId="0" borderId="22" xfId="0" applyNumberFormat="1" applyFont="1" applyFill="1" applyBorder="1" applyAlignment="1" applyProtection="1">
      <alignment horizontal="right" vertical="top" wrapText="1" shrinkToFit="1" readingOrder="1"/>
      <protection/>
    </xf>
    <xf numFmtId="0" fontId="34" fillId="0" borderId="0" xfId="0" applyFont="1" applyFill="1" applyBorder="1" applyAlignment="1">
      <alignment horizontal="left" vertical="top" wrapText="1" readingOrder="1"/>
    </xf>
    <xf numFmtId="0" fontId="34" fillId="0" borderId="18" xfId="0" applyFont="1" applyFill="1" applyBorder="1" applyAlignment="1">
      <alignment horizontal="left" vertical="top" wrapText="1" readingOrder="1"/>
    </xf>
    <xf numFmtId="0" fontId="36" fillId="0" borderId="20" xfId="0" applyFont="1" applyFill="1" applyBorder="1" applyAlignment="1" applyProtection="1">
      <alignment horizontal="left"/>
      <protection/>
    </xf>
  </cellXfs>
  <cellStyles count="3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1 2" xfId="33"/>
    <cellStyle name="Accent1 3" xfId="34"/>
    <cellStyle name="Accent1 4" xfId="35"/>
    <cellStyle name="Accent1 5" xfId="36"/>
    <cellStyle name="Accent1 6" xfId="37"/>
    <cellStyle name="Accent1 7" xfId="38"/>
    <cellStyle name="Accent1 8" xfId="39"/>
    <cellStyle name="Accent2 2" xfId="40"/>
    <cellStyle name="Accent2 3" xfId="41"/>
    <cellStyle name="Accent2 4" xfId="42"/>
    <cellStyle name="Accent2 5" xfId="43"/>
    <cellStyle name="Accent2 6" xfId="44"/>
    <cellStyle name="Accent2 7" xfId="45"/>
    <cellStyle name="Accent2 8" xfId="46"/>
    <cellStyle name="Accent3 2" xfId="47"/>
    <cellStyle name="Accent3 3" xfId="48"/>
    <cellStyle name="Accent3 4" xfId="49"/>
    <cellStyle name="Accent3 5" xfId="50"/>
    <cellStyle name="Accent3 6" xfId="51"/>
    <cellStyle name="Accent3 7" xfId="52"/>
    <cellStyle name="Accent3 8" xfId="53"/>
    <cellStyle name="Accent4 2" xfId="54"/>
    <cellStyle name="Accent4 3" xfId="55"/>
    <cellStyle name="Accent4 4" xfId="56"/>
    <cellStyle name="Accent4 5" xfId="57"/>
    <cellStyle name="Accent4 6" xfId="58"/>
    <cellStyle name="Accent4 7" xfId="59"/>
    <cellStyle name="Accent4 8" xfId="60"/>
    <cellStyle name="Accent5 2" xfId="61"/>
    <cellStyle name="Accent5 3" xfId="62"/>
    <cellStyle name="Accent5 4" xfId="63"/>
    <cellStyle name="Accent5 5" xfId="64"/>
    <cellStyle name="Accent5 6" xfId="65"/>
    <cellStyle name="Accent5 7" xfId="66"/>
    <cellStyle name="Accent5 8" xfId="67"/>
    <cellStyle name="Accent6 2" xfId="68"/>
    <cellStyle name="Accent6 3" xfId="69"/>
    <cellStyle name="Accent6 4" xfId="70"/>
    <cellStyle name="Accent6 5" xfId="71"/>
    <cellStyle name="Accent6 6" xfId="72"/>
    <cellStyle name="Accent6 7" xfId="73"/>
    <cellStyle name="Accent6 8" xfId="74"/>
    <cellStyle name="Bad 2" xfId="75"/>
    <cellStyle name="Bad 3" xfId="76"/>
    <cellStyle name="Bad 4" xfId="77"/>
    <cellStyle name="Bad 5" xfId="78"/>
    <cellStyle name="Bad 6" xfId="79"/>
    <cellStyle name="Bad 7" xfId="80"/>
    <cellStyle name="Bad 8" xfId="81"/>
    <cellStyle name="Calculation 2" xfId="82"/>
    <cellStyle name="Calculation 3" xfId="83"/>
    <cellStyle name="Calculation 4" xfId="84"/>
    <cellStyle name="Calculation 5" xfId="85"/>
    <cellStyle name="Calculation 6" xfId="86"/>
    <cellStyle name="Calculation 7" xfId="87"/>
    <cellStyle name="Calculation 8" xfId="88"/>
    <cellStyle name="Check Cell 2" xfId="89"/>
    <cellStyle name="Check Cell 3" xfId="90"/>
    <cellStyle name="Check Cell 4" xfId="91"/>
    <cellStyle name="Check Cell 5" xfId="92"/>
    <cellStyle name="Check Cell 6" xfId="93"/>
    <cellStyle name="Check Cell 7" xfId="94"/>
    <cellStyle name="Check Cell 8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18" xfId="104"/>
    <cellStyle name="Comma 19" xfId="105"/>
    <cellStyle name="Comma 2" xfId="106"/>
    <cellStyle name="Comma 20" xfId="107"/>
    <cellStyle name="Comma 21" xfId="108"/>
    <cellStyle name="Comma 22" xfId="109"/>
    <cellStyle name="Comma 23" xfId="110"/>
    <cellStyle name="Comma 24" xfId="111"/>
    <cellStyle name="Comma 25" xfId="112"/>
    <cellStyle name="Comma 26" xfId="113"/>
    <cellStyle name="Comma 27" xfId="114"/>
    <cellStyle name="Comma 28" xfId="115"/>
    <cellStyle name="Comma 29" xfId="116"/>
    <cellStyle name="Comma 3" xfId="117"/>
    <cellStyle name="Comma 30" xfId="118"/>
    <cellStyle name="Comma 31" xfId="119"/>
    <cellStyle name="Comma 32" xfId="120"/>
    <cellStyle name="Comma 33" xfId="121"/>
    <cellStyle name="Comma 34" xfId="122"/>
    <cellStyle name="Comma 35" xfId="123"/>
    <cellStyle name="Comma 36" xfId="124"/>
    <cellStyle name="Comma 37" xfId="125"/>
    <cellStyle name="Comma 38" xfId="126"/>
    <cellStyle name="Comma 39" xfId="127"/>
    <cellStyle name="Comma 4" xfId="128"/>
    <cellStyle name="Comma 40" xfId="129"/>
    <cellStyle name="Comma 41" xfId="130"/>
    <cellStyle name="Comma 42" xfId="131"/>
    <cellStyle name="Comma 43" xfId="132"/>
    <cellStyle name="Comma 44" xfId="133"/>
    <cellStyle name="Comma 45" xfId="134"/>
    <cellStyle name="Comma 46" xfId="135"/>
    <cellStyle name="Comma 47" xfId="136"/>
    <cellStyle name="Comma 48" xfId="137"/>
    <cellStyle name="Comma 49" xfId="138"/>
    <cellStyle name="Comma 5" xfId="139"/>
    <cellStyle name="Comma 50" xfId="140"/>
    <cellStyle name="Comma 51" xfId="141"/>
    <cellStyle name="Comma 52" xfId="142"/>
    <cellStyle name="Comma 53" xfId="143"/>
    <cellStyle name="Comma 54" xfId="144"/>
    <cellStyle name="Comma 55" xfId="145"/>
    <cellStyle name="Comma 6" xfId="146"/>
    <cellStyle name="Comma 7" xfId="147"/>
    <cellStyle name="Comma 8" xfId="148"/>
    <cellStyle name="Comma 9" xfId="149"/>
    <cellStyle name="Dobro" xfId="150"/>
    <cellStyle name="Euro" xfId="151"/>
    <cellStyle name="Explanatory Text 2" xfId="152"/>
    <cellStyle name="Explanatory Text 3" xfId="153"/>
    <cellStyle name="Explanatory Text 4" xfId="154"/>
    <cellStyle name="Explanatory Text 5" xfId="155"/>
    <cellStyle name="Explanatory Text 6" xfId="156"/>
    <cellStyle name="Explanatory Text 7" xfId="157"/>
    <cellStyle name="Explanatory Text 8" xfId="158"/>
    <cellStyle name="Heading 1 2" xfId="159"/>
    <cellStyle name="Heading 1 3" xfId="160"/>
    <cellStyle name="Heading 1 4" xfId="161"/>
    <cellStyle name="Heading 1 5" xfId="162"/>
    <cellStyle name="Heading 1 6" xfId="163"/>
    <cellStyle name="Heading 1 7" xfId="164"/>
    <cellStyle name="Heading 1 8" xfId="165"/>
    <cellStyle name="Heading 2 2" xfId="166"/>
    <cellStyle name="Heading 2 3" xfId="167"/>
    <cellStyle name="Heading 2 4" xfId="168"/>
    <cellStyle name="Heading 2 5" xfId="169"/>
    <cellStyle name="Heading 2 6" xfId="170"/>
    <cellStyle name="Heading 2 7" xfId="171"/>
    <cellStyle name="Heading 2 8" xfId="172"/>
    <cellStyle name="Heading 3 2" xfId="173"/>
    <cellStyle name="Heading 3 3" xfId="174"/>
    <cellStyle name="Heading 3 4" xfId="175"/>
    <cellStyle name="Heading 3 5" xfId="176"/>
    <cellStyle name="Heading 3 6" xfId="177"/>
    <cellStyle name="Heading 3 7" xfId="178"/>
    <cellStyle name="Heading 3 8" xfId="179"/>
    <cellStyle name="Heading 4 2" xfId="180"/>
    <cellStyle name="Heading 4 3" xfId="181"/>
    <cellStyle name="Heading 4 4" xfId="182"/>
    <cellStyle name="Heading 4 5" xfId="183"/>
    <cellStyle name="Heading 4 6" xfId="184"/>
    <cellStyle name="Heading 4 7" xfId="185"/>
    <cellStyle name="Heading 4 8" xfId="186"/>
    <cellStyle name="Input 2" xfId="187"/>
    <cellStyle name="Input 3" xfId="188"/>
    <cellStyle name="Input 4" xfId="189"/>
    <cellStyle name="Input 5" xfId="190"/>
    <cellStyle name="Input 6" xfId="191"/>
    <cellStyle name="Input 7" xfId="192"/>
    <cellStyle name="Input 8" xfId="193"/>
    <cellStyle name="Izhod" xfId="194"/>
    <cellStyle name="Linked Cell 2" xfId="195"/>
    <cellStyle name="Linked Cell 3" xfId="196"/>
    <cellStyle name="Linked Cell 4" xfId="197"/>
    <cellStyle name="Linked Cell 5" xfId="198"/>
    <cellStyle name="Linked Cell 6" xfId="199"/>
    <cellStyle name="Linked Cell 7" xfId="200"/>
    <cellStyle name="Linked Cell 8" xfId="201"/>
    <cellStyle name="Naslov" xfId="202"/>
    <cellStyle name="Naslov 1" xfId="203"/>
    <cellStyle name="Naslov 2" xfId="204"/>
    <cellStyle name="Naslov 3" xfId="205"/>
    <cellStyle name="Naslov 4" xfId="206"/>
    <cellStyle name="Navadno 3" xfId="207"/>
    <cellStyle name="Neutral 2" xfId="208"/>
    <cellStyle name="Neutral 3" xfId="209"/>
    <cellStyle name="Neutral 4" xfId="210"/>
    <cellStyle name="Neutral 5" xfId="211"/>
    <cellStyle name="Neutral 6" xfId="212"/>
    <cellStyle name="Neutral 7" xfId="213"/>
    <cellStyle name="Neutral 8" xfId="214"/>
    <cellStyle name="Nevtralno" xfId="215"/>
    <cellStyle name="Normal 10" xfId="216"/>
    <cellStyle name="Normal 11" xfId="217"/>
    <cellStyle name="Normal 12" xfId="218"/>
    <cellStyle name="Normal 13" xfId="219"/>
    <cellStyle name="Normal 14" xfId="220"/>
    <cellStyle name="Normal 15" xfId="221"/>
    <cellStyle name="Normal 16" xfId="222"/>
    <cellStyle name="Normal 17" xfId="223"/>
    <cellStyle name="Normal 18" xfId="224"/>
    <cellStyle name="Normal 19" xfId="225"/>
    <cellStyle name="Normal 2" xfId="226"/>
    <cellStyle name="Normal 2 2" xfId="227"/>
    <cellStyle name="Normal 2 3" xfId="228"/>
    <cellStyle name="Normal 2 4" xfId="229"/>
    <cellStyle name="Normal 20" xfId="230"/>
    <cellStyle name="Normal 21" xfId="231"/>
    <cellStyle name="Normal 22" xfId="232"/>
    <cellStyle name="Normal 23" xfId="233"/>
    <cellStyle name="Normal 24" xfId="234"/>
    <cellStyle name="Normal 25" xfId="235"/>
    <cellStyle name="Normal 26" xfId="236"/>
    <cellStyle name="Normal 27" xfId="237"/>
    <cellStyle name="Normal 28" xfId="238"/>
    <cellStyle name="Normal 29" xfId="239"/>
    <cellStyle name="Normal 3" xfId="240"/>
    <cellStyle name="Normal 30" xfId="241"/>
    <cellStyle name="Normal 31" xfId="242"/>
    <cellStyle name="Normal 32" xfId="243"/>
    <cellStyle name="Normal 33" xfId="244"/>
    <cellStyle name="Normal 34" xfId="245"/>
    <cellStyle name="Normal 35" xfId="246"/>
    <cellStyle name="Normal 36" xfId="247"/>
    <cellStyle name="Normal 37" xfId="248"/>
    <cellStyle name="Normal 38" xfId="249"/>
    <cellStyle name="Normal 39" xfId="250"/>
    <cellStyle name="Normal 4" xfId="251"/>
    <cellStyle name="Normal 4 2" xfId="252"/>
    <cellStyle name="Normal 4 3" xfId="253"/>
    <cellStyle name="Normal 4 4" xfId="254"/>
    <cellStyle name="Normal 40" xfId="255"/>
    <cellStyle name="Normal 41" xfId="256"/>
    <cellStyle name="Normal 42" xfId="257"/>
    <cellStyle name="Normal 43" xfId="258"/>
    <cellStyle name="Normal 44" xfId="259"/>
    <cellStyle name="Normal 45" xfId="260"/>
    <cellStyle name="Normal 46" xfId="261"/>
    <cellStyle name="Normal 47" xfId="262"/>
    <cellStyle name="Normal 48" xfId="263"/>
    <cellStyle name="Normal 49" xfId="264"/>
    <cellStyle name="Normal 5" xfId="265"/>
    <cellStyle name="Normal 50" xfId="266"/>
    <cellStyle name="Normal 51" xfId="267"/>
    <cellStyle name="Normal 52" xfId="268"/>
    <cellStyle name="Normal 53" xfId="269"/>
    <cellStyle name="Normal 54" xfId="270"/>
    <cellStyle name="Normal 55" xfId="271"/>
    <cellStyle name="Normal 56" xfId="272"/>
    <cellStyle name="Normal 57" xfId="273"/>
    <cellStyle name="Normal 58" xfId="274"/>
    <cellStyle name="Normal 59" xfId="275"/>
    <cellStyle name="Normal 6" xfId="276"/>
    <cellStyle name="Normal 6 2" xfId="277"/>
    <cellStyle name="Normal 6 3" xfId="278"/>
    <cellStyle name="Normal 6 4" xfId="279"/>
    <cellStyle name="Normal 60" xfId="280"/>
    <cellStyle name="Normal 61" xfId="281"/>
    <cellStyle name="Normal 62" xfId="282"/>
    <cellStyle name="Normal 63" xfId="283"/>
    <cellStyle name="Normal 64" xfId="284"/>
    <cellStyle name="Normal 64 2" xfId="285"/>
    <cellStyle name="Normal 65" xfId="286"/>
    <cellStyle name="Normal 66" xfId="287"/>
    <cellStyle name="Normal 67" xfId="288"/>
    <cellStyle name="Normal 68" xfId="289"/>
    <cellStyle name="Normal 69" xfId="290"/>
    <cellStyle name="Normal 7" xfId="291"/>
    <cellStyle name="Normal 70" xfId="292"/>
    <cellStyle name="Normal 71" xfId="293"/>
    <cellStyle name="Normal 72" xfId="294"/>
    <cellStyle name="Normal 73" xfId="295"/>
    <cellStyle name="Normal 74" xfId="296"/>
    <cellStyle name="Normal 75" xfId="297"/>
    <cellStyle name="Normal 76" xfId="298"/>
    <cellStyle name="Normal 77" xfId="299"/>
    <cellStyle name="Normal 78" xfId="300"/>
    <cellStyle name="Normal 79" xfId="301"/>
    <cellStyle name="Normal 8" xfId="302"/>
    <cellStyle name="Normal 80" xfId="303"/>
    <cellStyle name="Normal 81" xfId="304"/>
    <cellStyle name="Normal 82" xfId="305"/>
    <cellStyle name="Normal 83" xfId="306"/>
    <cellStyle name="Normal 84" xfId="307"/>
    <cellStyle name="Normal 85" xfId="308"/>
    <cellStyle name="Normal 86" xfId="309"/>
    <cellStyle name="Normal 87" xfId="310"/>
    <cellStyle name="Normal 88" xfId="311"/>
    <cellStyle name="Normal 89" xfId="312"/>
    <cellStyle name="Normal 9" xfId="313"/>
    <cellStyle name="Normal 9 2" xfId="314"/>
    <cellStyle name="Normal 9 3" xfId="315"/>
    <cellStyle name="Normal 9 4" xfId="316"/>
    <cellStyle name="Normal 90" xfId="317"/>
    <cellStyle name="Normal 90 2" xfId="318"/>
    <cellStyle name="Normal 91" xfId="319"/>
    <cellStyle name="Note 2" xfId="320"/>
    <cellStyle name="Note 3" xfId="321"/>
    <cellStyle name="Note 4" xfId="322"/>
    <cellStyle name="Note 5" xfId="323"/>
    <cellStyle name="Note 6" xfId="324"/>
    <cellStyle name="Note 7" xfId="325"/>
    <cellStyle name="Note 8" xfId="326"/>
    <cellStyle name="Percent" xfId="327"/>
    <cellStyle name="Opomba" xfId="328"/>
    <cellStyle name="Opozorilo" xfId="329"/>
    <cellStyle name="Percent 2" xfId="330"/>
    <cellStyle name="Percent 3" xfId="331"/>
    <cellStyle name="Percent 4" xfId="332"/>
    <cellStyle name="Pojasnjevalno besedilo" xfId="333"/>
    <cellStyle name="Popis Evo" xfId="334"/>
    <cellStyle name="Poudarek1" xfId="335"/>
    <cellStyle name="Poudarek2" xfId="336"/>
    <cellStyle name="Poudarek3" xfId="337"/>
    <cellStyle name="Poudarek4" xfId="338"/>
    <cellStyle name="Poudarek5" xfId="339"/>
    <cellStyle name="Poudarek6" xfId="340"/>
    <cellStyle name="Povezana celica" xfId="341"/>
    <cellStyle name="Preveri celico" xfId="342"/>
    <cellStyle name="Računanje" xfId="343"/>
    <cellStyle name="S11" xfId="344"/>
    <cellStyle name="S12" xfId="345"/>
    <cellStyle name="S13" xfId="346"/>
    <cellStyle name="S14" xfId="347"/>
    <cellStyle name="S15" xfId="348"/>
    <cellStyle name="Slabo" xfId="349"/>
    <cellStyle name="Total 2" xfId="350"/>
    <cellStyle name="Total 3" xfId="351"/>
    <cellStyle name="Total 4" xfId="352"/>
    <cellStyle name="Total 5" xfId="353"/>
    <cellStyle name="Total 6" xfId="354"/>
    <cellStyle name="Total 7" xfId="355"/>
    <cellStyle name="Total 8" xfId="356"/>
    <cellStyle name="Currency" xfId="357"/>
    <cellStyle name="Currency [0]" xfId="358"/>
    <cellStyle name="Valuta 5" xfId="359"/>
    <cellStyle name="Comma" xfId="360"/>
    <cellStyle name="Comma [0]" xfId="361"/>
    <cellStyle name="Vnos" xfId="362"/>
    <cellStyle name="Vsota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"/>
  <sheetViews>
    <sheetView zoomScalePageLayoutView="0" workbookViewId="0" topLeftCell="A1">
      <pane ySplit="1" topLeftCell="A2" activePane="bottomLeft" state="frozen"/>
      <selection pane="topLeft" activeCell="B35" sqref="B35"/>
      <selection pane="bottomLeft" activeCell="L33" sqref="L33"/>
    </sheetView>
  </sheetViews>
  <sheetFormatPr defaultColWidth="9.140625" defaultRowHeight="12.75"/>
  <cols>
    <col min="1" max="1" width="4.8515625" style="2" customWidth="1"/>
    <col min="2" max="2" width="43.00390625" style="0" customWidth="1"/>
    <col min="3" max="3" width="6.00390625" style="1" customWidth="1"/>
    <col min="4" max="4" width="7.7109375" style="1" customWidth="1"/>
    <col min="5" max="5" width="10.421875" style="1" customWidth="1"/>
    <col min="6" max="6" width="15.140625" style="1" customWidth="1"/>
  </cols>
  <sheetData>
    <row r="3" ht="12.75">
      <c r="I3" s="4"/>
    </row>
    <row r="6" ht="12.75">
      <c r="B6" s="3"/>
    </row>
  </sheetData>
  <sheetProtection/>
  <printOptions/>
  <pageMargins left="0.7874015748031497" right="0.7480314960629921" top="0.6692913385826772" bottom="0.8661417322834646" header="0.5118110236220472" footer="0.4724409448818898"/>
  <pageSetup horizontalDpi="300" verticalDpi="300" orientation="portrait" paperSize="9" r:id="rId1"/>
  <headerFooter alignWithMargins="0">
    <oddFooter>&amp;R&amp;8&amp;UStran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140625" style="5" customWidth="1"/>
    <col min="2" max="2" width="36.140625" style="5" customWidth="1"/>
    <col min="3" max="4" width="9.140625" style="5" customWidth="1"/>
    <col min="5" max="6" width="12.28125" style="5" customWidth="1"/>
    <col min="7" max="16384" width="9.140625" style="5" customWidth="1"/>
  </cols>
  <sheetData>
    <row r="1" ht="12.75">
      <c r="A1" s="7" t="s">
        <v>11</v>
      </c>
    </row>
    <row r="5" spans="1:6" ht="12.75">
      <c r="A5" s="12" t="s">
        <v>0</v>
      </c>
      <c r="B5" s="13" t="s">
        <v>6</v>
      </c>
      <c r="C5" s="14" t="s">
        <v>1</v>
      </c>
      <c r="D5" s="14" t="s">
        <v>2</v>
      </c>
      <c r="E5" s="15" t="s">
        <v>5</v>
      </c>
      <c r="F5" s="16" t="s">
        <v>4</v>
      </c>
    </row>
    <row r="6" spans="1:6" s="11" customFormat="1" ht="204">
      <c r="A6" s="17">
        <v>1</v>
      </c>
      <c r="B6" s="18" t="s">
        <v>20</v>
      </c>
      <c r="C6" s="19" t="s">
        <v>3</v>
      </c>
      <c r="D6" s="19">
        <v>30</v>
      </c>
      <c r="E6" s="20"/>
      <c r="F6" s="20">
        <f>+E6*D6</f>
        <v>0</v>
      </c>
    </row>
    <row r="7" spans="1:6" s="11" customFormat="1" ht="192" thickBot="1">
      <c r="A7" s="21">
        <v>2</v>
      </c>
      <c r="B7" s="22" t="s">
        <v>21</v>
      </c>
      <c r="C7" s="23" t="s">
        <v>3</v>
      </c>
      <c r="D7" s="23">
        <v>352</v>
      </c>
      <c r="E7" s="24"/>
      <c r="F7" s="24">
        <f>+E7*D7</f>
        <v>0</v>
      </c>
    </row>
    <row r="8" spans="2:6" s="7" customFormat="1" ht="12.75">
      <c r="B8" s="7" t="s">
        <v>10</v>
      </c>
      <c r="F8" s="8">
        <f>SUM(F6:F7)</f>
        <v>0</v>
      </c>
    </row>
    <row r="9" spans="2:6" s="7" customFormat="1" ht="13.5" thickBot="1">
      <c r="B9" s="9" t="s">
        <v>13</v>
      </c>
      <c r="C9" s="9"/>
      <c r="D9" s="9"/>
      <c r="E9" s="9"/>
      <c r="F9" s="10">
        <f>+F8*0.2</f>
        <v>0</v>
      </c>
    </row>
    <row r="10" spans="2:6" s="7" customFormat="1" ht="12.75">
      <c r="B10" s="7" t="s">
        <v>12</v>
      </c>
      <c r="F10" s="8">
        <f>SUM(F8:F9)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140625" style="5" customWidth="1"/>
    <col min="2" max="2" width="37.00390625" style="5" customWidth="1"/>
    <col min="3" max="4" width="9.140625" style="5" customWidth="1"/>
    <col min="5" max="6" width="11.7109375" style="5" customWidth="1"/>
    <col min="7" max="16384" width="9.140625" style="5" customWidth="1"/>
  </cols>
  <sheetData>
    <row r="1" ht="12.75">
      <c r="A1" s="7" t="s">
        <v>14</v>
      </c>
    </row>
    <row r="5" spans="1:6" ht="12.75">
      <c r="A5" s="12" t="s">
        <v>0</v>
      </c>
      <c r="B5" s="13" t="s">
        <v>6</v>
      </c>
      <c r="C5" s="14" t="s">
        <v>1</v>
      </c>
      <c r="D5" s="14" t="s">
        <v>2</v>
      </c>
      <c r="E5" s="15" t="s">
        <v>5</v>
      </c>
      <c r="F5" s="16" t="s">
        <v>4</v>
      </c>
    </row>
    <row r="6" spans="1:6" ht="12.75">
      <c r="A6" s="27"/>
      <c r="B6" s="27"/>
      <c r="C6" s="27"/>
      <c r="D6" s="27"/>
      <c r="E6" s="27"/>
      <c r="F6" s="27"/>
    </row>
    <row r="7" spans="1:6" s="6" customFormat="1" ht="178.5">
      <c r="A7" s="17">
        <v>1</v>
      </c>
      <c r="B7" s="18" t="s">
        <v>19</v>
      </c>
      <c r="C7" s="19" t="s">
        <v>3</v>
      </c>
      <c r="D7" s="19">
        <v>209</v>
      </c>
      <c r="E7" s="20"/>
      <c r="F7" s="20">
        <f>+E7*D7</f>
        <v>0</v>
      </c>
    </row>
    <row r="8" spans="1:6" ht="12.75">
      <c r="A8" s="7"/>
      <c r="B8" s="7" t="s">
        <v>10</v>
      </c>
      <c r="C8" s="7"/>
      <c r="D8" s="7"/>
      <c r="E8" s="7"/>
      <c r="F8" s="8">
        <f>SUM(F6:F7)</f>
        <v>0</v>
      </c>
    </row>
    <row r="9" spans="1:6" ht="13.5" thickBot="1">
      <c r="A9" s="7"/>
      <c r="B9" s="9" t="s">
        <v>13</v>
      </c>
      <c r="C9" s="9"/>
      <c r="D9" s="9"/>
      <c r="E9" s="9"/>
      <c r="F9" s="10">
        <f>+F8*0.2</f>
        <v>0</v>
      </c>
    </row>
    <row r="10" spans="1:6" ht="12.75">
      <c r="A10" s="7"/>
      <c r="B10" s="7" t="s">
        <v>12</v>
      </c>
      <c r="C10" s="7"/>
      <c r="D10" s="7"/>
      <c r="E10" s="7"/>
      <c r="F10" s="8">
        <f>SUM(F8:F9)</f>
        <v>0</v>
      </c>
    </row>
  </sheetData>
  <sheetProtection/>
  <mergeCells count="1">
    <mergeCell ref="A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9.140625" style="5" customWidth="1"/>
    <col min="2" max="2" width="37.140625" style="5" customWidth="1"/>
    <col min="3" max="4" width="9.140625" style="5" customWidth="1"/>
    <col min="5" max="6" width="13.7109375" style="5" customWidth="1"/>
    <col min="7" max="16384" width="9.140625" style="5" customWidth="1"/>
  </cols>
  <sheetData>
    <row r="1" ht="12.75">
      <c r="A1" s="7" t="s">
        <v>15</v>
      </c>
    </row>
    <row r="4" spans="1:6" ht="12.75">
      <c r="A4" s="12" t="s">
        <v>0</v>
      </c>
      <c r="B4" s="13" t="s">
        <v>6</v>
      </c>
      <c r="C4" s="14" t="s">
        <v>1</v>
      </c>
      <c r="D4" s="14" t="s">
        <v>2</v>
      </c>
      <c r="E4" s="15" t="s">
        <v>5</v>
      </c>
      <c r="F4" s="16" t="s">
        <v>4</v>
      </c>
    </row>
    <row r="5" spans="1:6" s="6" customFormat="1" ht="63.75">
      <c r="A5" s="17">
        <v>1</v>
      </c>
      <c r="B5" s="18" t="s">
        <v>16</v>
      </c>
      <c r="C5" s="19" t="s">
        <v>3</v>
      </c>
      <c r="D5" s="19">
        <v>591</v>
      </c>
      <c r="E5" s="20"/>
      <c r="F5" s="20">
        <f>+E5*D5</f>
        <v>0</v>
      </c>
    </row>
    <row r="6" spans="1:6" s="6" customFormat="1" ht="25.5">
      <c r="A6" s="17">
        <v>2</v>
      </c>
      <c r="B6" s="18" t="s">
        <v>7</v>
      </c>
      <c r="C6" s="19" t="s">
        <v>3</v>
      </c>
      <c r="D6" s="19">
        <v>591</v>
      </c>
      <c r="E6" s="20"/>
      <c r="F6" s="20">
        <f>+E6*D6</f>
        <v>0</v>
      </c>
    </row>
    <row r="7" spans="1:6" s="6" customFormat="1" ht="25.5">
      <c r="A7" s="17">
        <v>3</v>
      </c>
      <c r="B7" s="18" t="s">
        <v>17</v>
      </c>
      <c r="C7" s="19" t="s">
        <v>3</v>
      </c>
      <c r="D7" s="19">
        <v>591</v>
      </c>
      <c r="E7" s="20"/>
      <c r="F7" s="20">
        <f>+D7*E7</f>
        <v>0</v>
      </c>
    </row>
    <row r="8" spans="1:6" s="6" customFormat="1" ht="38.25">
      <c r="A8" s="17">
        <v>4</v>
      </c>
      <c r="B8" s="18" t="s">
        <v>18</v>
      </c>
      <c r="C8" s="19" t="s">
        <v>3</v>
      </c>
      <c r="D8" s="19">
        <v>591</v>
      </c>
      <c r="E8" s="20"/>
      <c r="F8" s="20">
        <f>+D8*E8</f>
        <v>0</v>
      </c>
    </row>
    <row r="9" spans="1:6" s="6" customFormat="1" ht="12.75">
      <c r="A9" s="17"/>
      <c r="B9" s="18" t="s">
        <v>10</v>
      </c>
      <c r="C9" s="19"/>
      <c r="D9" s="19"/>
      <c r="E9" s="20"/>
      <c r="F9" s="20">
        <f>SUM(F5:F8)</f>
        <v>0</v>
      </c>
    </row>
    <row r="10" spans="1:6" s="6" customFormat="1" ht="13.5" thickBot="1">
      <c r="A10" s="21">
        <v>5</v>
      </c>
      <c r="B10" s="22" t="s">
        <v>8</v>
      </c>
      <c r="C10" s="23" t="s">
        <v>9</v>
      </c>
      <c r="D10" s="23">
        <v>3.5</v>
      </c>
      <c r="E10" s="24"/>
      <c r="F10" s="24">
        <f>+F9*D10/100</f>
        <v>0</v>
      </c>
    </row>
    <row r="11" spans="2:6" s="7" customFormat="1" ht="12.75">
      <c r="B11" s="25" t="s">
        <v>10</v>
      </c>
      <c r="F11" s="8">
        <f>SUM(F9:F10)</f>
        <v>0</v>
      </c>
    </row>
    <row r="12" spans="2:6" s="7" customFormat="1" ht="13.5" thickBot="1">
      <c r="B12" s="26" t="s">
        <v>13</v>
      </c>
      <c r="C12" s="9"/>
      <c r="D12" s="9"/>
      <c r="E12" s="9"/>
      <c r="F12" s="10">
        <f>+F11*0.2</f>
        <v>0</v>
      </c>
    </row>
    <row r="13" spans="2:6" s="7" customFormat="1" ht="12.75">
      <c r="B13" s="25" t="s">
        <v>12</v>
      </c>
      <c r="F13" s="8">
        <f>SUM(F11:F12)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david.vista</dc:creator>
  <cp:keywords/>
  <dc:description/>
  <cp:lastModifiedBy>Katarina Majnik</cp:lastModifiedBy>
  <cp:lastPrinted>2012-02-27T08:08:39Z</cp:lastPrinted>
  <dcterms:created xsi:type="dcterms:W3CDTF">2012-03-06T11:37:15Z</dcterms:created>
  <dcterms:modified xsi:type="dcterms:W3CDTF">2013-01-21T07:49:18Z</dcterms:modified>
  <cp:category/>
  <cp:version/>
  <cp:contentType/>
  <cp:contentStatus/>
</cp:coreProperties>
</file>